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Licitaciones\2024\Actas de Visita y Junta de Aclaraciones\LPE\LPE-N009\Anexo oficio de Aclaraciones N009\"/>
    </mc:Choice>
  </mc:AlternateContent>
  <xr:revisionPtr revIDLastSave="0" documentId="13_ncr:1_{BFE72380-3477-4001-849F-0E04A4B8FD22}"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 sheetId="5" r:id="rId2"/>
  </sheets>
  <definedNames>
    <definedName name="_xlnm._FilterDatabase" localSheetId="0" hidden="1">CATÁLOGO!$A$15:$H$464</definedName>
    <definedName name="_xlnm.Print_Area" localSheetId="0">CATÁLOGO!$A$1:$H$464</definedName>
    <definedName name="_xlnm.Print_Area" localSheetId="1">'RESUMEN '!$A$1:$G$30</definedName>
    <definedName name="_xlnm.Print_Titles" localSheetId="0">CATÁLOGO!$1:$15</definedName>
    <definedName name="_xlnm.Print_Titles" localSheetId="1">'RESUMEN '!$1:$16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63" i="1" l="1"/>
  <c r="A132" i="1" l="1"/>
  <c r="A133" i="1" s="1"/>
  <c r="A134" i="1" s="1"/>
  <c r="A135" i="1" s="1"/>
  <c r="A136" i="1" s="1"/>
  <c r="A137" i="1" s="1"/>
  <c r="A138" i="1" s="1"/>
  <c r="A139" i="1" s="1"/>
  <c r="A140" i="1" s="1"/>
  <c r="A141" i="1" s="1"/>
  <c r="A142" i="1" s="1"/>
  <c r="A144" i="1" s="1"/>
  <c r="A145" i="1" s="1"/>
  <c r="A146" i="1" s="1"/>
  <c r="A148" i="1" s="1"/>
  <c r="A149" i="1" s="1"/>
  <c r="A150" i="1" s="1"/>
  <c r="A151" i="1" s="1"/>
  <c r="A152" i="1" s="1"/>
  <c r="A153" i="1" s="1"/>
  <c r="A155" i="1" s="1"/>
  <c r="A157" i="1" s="1"/>
  <c r="A158" i="1" s="1"/>
  <c r="A159" i="1" s="1"/>
  <c r="A160" i="1" s="1"/>
  <c r="A161" i="1" s="1"/>
  <c r="A162" i="1" s="1"/>
  <c r="A163" i="1" s="1"/>
  <c r="A164" i="1" s="1"/>
  <c r="A166" i="1" s="1"/>
  <c r="A168" i="1" s="1"/>
  <c r="A169" i="1" s="1"/>
  <c r="A170" i="1" s="1"/>
  <c r="A171" i="1" s="1"/>
  <c r="A172" i="1" s="1"/>
  <c r="A173" i="1" s="1"/>
  <c r="A174" i="1" s="1"/>
  <c r="A175" i="1" s="1"/>
  <c r="A177" i="1" s="1"/>
  <c r="A178" i="1" s="1"/>
  <c r="A179" i="1" s="1"/>
  <c r="A180" i="1" s="1"/>
  <c r="A181" i="1" s="1"/>
  <c r="A182" i="1" s="1"/>
  <c r="A183" i="1" s="1"/>
  <c r="A184" i="1" s="1"/>
  <c r="A186" i="1" s="1"/>
  <c r="A188" i="1" s="1"/>
  <c r="A189" i="1" s="1"/>
  <c r="A190" i="1" s="1"/>
  <c r="A192" i="1" s="1"/>
  <c r="A193" i="1" s="1"/>
  <c r="A194" i="1" s="1"/>
  <c r="A195" i="1" s="1"/>
  <c r="A198" i="1" s="1"/>
  <c r="A199" i="1" s="1"/>
  <c r="A200" i="1" s="1"/>
  <c r="A201" i="1" s="1"/>
  <c r="A203" i="1" s="1"/>
  <c r="A204" i="1" s="1"/>
  <c r="A205" i="1" s="1"/>
  <c r="A206" i="1" s="1"/>
  <c r="A207" i="1" s="1"/>
  <c r="A208" i="1" s="1"/>
  <c r="A209" i="1" s="1"/>
  <c r="A210" i="1" s="1"/>
  <c r="A211" i="1" s="1"/>
  <c r="A212" i="1" s="1"/>
  <c r="A213" i="1" s="1"/>
  <c r="A215" i="1" s="1"/>
  <c r="A216" i="1" s="1"/>
  <c r="A217" i="1" s="1"/>
  <c r="A219" i="1" s="1"/>
  <c r="A220" i="1" s="1"/>
  <c r="A221" i="1" s="1"/>
  <c r="A222" i="1" s="1"/>
  <c r="A223" i="1" s="1"/>
  <c r="A224" i="1" s="1"/>
  <c r="A226" i="1" s="1"/>
  <c r="A228" i="1" s="1"/>
  <c r="A229" i="1" s="1"/>
  <c r="A230" i="1" s="1"/>
  <c r="A231" i="1" s="1"/>
  <c r="A232" i="1" s="1"/>
  <c r="A233" i="1" s="1"/>
  <c r="A234" i="1" s="1"/>
  <c r="A235" i="1" s="1"/>
  <c r="A237" i="1" s="1"/>
  <c r="A239" i="1" s="1"/>
  <c r="A240" i="1" s="1"/>
  <c r="A241" i="1" s="1"/>
  <c r="A242" i="1" s="1"/>
  <c r="A243" i="1" s="1"/>
  <c r="A244" i="1" s="1"/>
  <c r="A245" i="1" s="1"/>
  <c r="A246" i="1" s="1"/>
  <c r="A248" i="1" s="1"/>
  <c r="A249" i="1" s="1"/>
  <c r="A250" i="1" s="1"/>
  <c r="A251" i="1" s="1"/>
  <c r="A252" i="1" s="1"/>
  <c r="A253" i="1" s="1"/>
  <c r="A254" i="1" s="1"/>
  <c r="A255" i="1" s="1"/>
  <c r="A257" i="1" s="1"/>
  <c r="A259" i="1" s="1"/>
  <c r="A260" i="1" s="1"/>
  <c r="A261" i="1" s="1"/>
  <c r="A263" i="1" s="1"/>
  <c r="A264" i="1" s="1"/>
  <c r="A265" i="1" s="1"/>
  <c r="A266" i="1" s="1"/>
  <c r="A269" i="1" s="1"/>
  <c r="A270" i="1" s="1"/>
  <c r="A271" i="1" s="1"/>
  <c r="A273" i="1" s="1"/>
  <c r="A275" i="1" s="1"/>
  <c r="A277" i="1" s="1"/>
  <c r="A280" i="1" s="1"/>
  <c r="A281" i="1" s="1"/>
  <c r="A283" i="1" s="1"/>
  <c r="A284" i="1" s="1"/>
  <c r="A286" i="1" s="1"/>
  <c r="A289" i="1" s="1"/>
  <c r="A290" i="1" s="1"/>
  <c r="A292" i="1" s="1"/>
  <c r="A293" i="1" s="1"/>
  <c r="A295" i="1" s="1"/>
  <c r="A298" i="1" s="1"/>
  <c r="A299" i="1" s="1"/>
  <c r="A301" i="1" s="1"/>
  <c r="A302" i="1" s="1"/>
  <c r="A304" i="1" s="1"/>
  <c r="A305" i="1" s="1"/>
  <c r="A306" i="1" s="1"/>
  <c r="A307" i="1" s="1"/>
  <c r="A308" i="1" s="1"/>
  <c r="A309" i="1" s="1"/>
  <c r="A310" i="1" s="1"/>
  <c r="A313" i="1" s="1"/>
  <c r="A314" i="1" s="1"/>
  <c r="A315" i="1" s="1"/>
  <c r="A316" i="1" s="1"/>
  <c r="A317" i="1" s="1"/>
  <c r="A319" i="1" s="1"/>
  <c r="A320" i="1" s="1"/>
  <c r="A321" i="1" s="1"/>
  <c r="A322" i="1" s="1"/>
  <c r="A323" i="1" s="1"/>
  <c r="A324" i="1" s="1"/>
  <c r="A325" i="1" s="1"/>
  <c r="A326" i="1" s="1"/>
  <c r="A327" i="1" s="1"/>
  <c r="A328" i="1" s="1"/>
  <c r="A329" i="1" s="1"/>
  <c r="A330"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9" i="1" s="1"/>
  <c r="A370" i="1" s="1"/>
  <c r="A371" i="1" s="1"/>
  <c r="A372" i="1" s="1"/>
  <c r="A373" i="1" s="1"/>
  <c r="A374" i="1" s="1"/>
  <c r="A375" i="1" s="1"/>
  <c r="A376" i="1" s="1"/>
  <c r="A377" i="1" s="1"/>
  <c r="A379" i="1" s="1"/>
  <c r="A380" i="1" s="1"/>
  <c r="A382" i="1" s="1"/>
  <c r="A385" i="1" s="1"/>
  <c r="A386" i="1" s="1"/>
  <c r="A387" i="1" s="1"/>
  <c r="A388" i="1" s="1"/>
  <c r="A389" i="1" s="1"/>
  <c r="A390" i="1" s="1"/>
  <c r="A392" i="1" s="1"/>
  <c r="A393" i="1" s="1"/>
  <c r="A394" i="1" s="1"/>
  <c r="A396" i="1" s="1"/>
  <c r="A397" i="1" s="1"/>
  <c r="A398" i="1" s="1"/>
  <c r="A399" i="1" s="1"/>
  <c r="A400" i="1" s="1"/>
  <c r="A402" i="1" s="1"/>
  <c r="A403" i="1" s="1"/>
  <c r="A404" i="1" s="1"/>
  <c r="A405" i="1" s="1"/>
  <c r="A406" i="1" s="1"/>
  <c r="A407" i="1" s="1"/>
  <c r="A410" i="1" s="1"/>
  <c r="A411" i="1" s="1"/>
  <c r="A412" i="1" s="1"/>
  <c r="A413" i="1" s="1"/>
  <c r="A414" i="1" s="1"/>
  <c r="A415" i="1" s="1"/>
  <c r="A416" i="1" s="1"/>
  <c r="A417" i="1" s="1"/>
  <c r="A418" i="1" s="1"/>
  <c r="A419" i="1" s="1"/>
  <c r="A420" i="1" s="1"/>
  <c r="A422" i="1" s="1"/>
  <c r="A423" i="1" s="1"/>
  <c r="A424" i="1" s="1"/>
  <c r="A425" i="1" s="1"/>
  <c r="A426" i="1" s="1"/>
  <c r="A427" i="1" s="1"/>
  <c r="A428" i="1" s="1"/>
  <c r="A429" i="1" s="1"/>
  <c r="A430" i="1" s="1"/>
  <c r="A431" i="1" s="1"/>
  <c r="B8" i="5" l="1"/>
</calcChain>
</file>

<file path=xl/sharedStrings.xml><?xml version="1.0" encoding="utf-8"?>
<sst xmlns="http://schemas.openxmlformats.org/spreadsheetml/2006/main" count="969" uniqueCount="424">
  <si>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</si>
  <si>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</si>
  <si>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</si>
  <si>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</si>
  <si>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</si>
  <si>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</si>
  <si>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</si>
  <si>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</si>
  <si>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</si>
  <si>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</si>
  <si>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</si>
  <si>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</si>
  <si>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</si>
  <si>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</si>
  <si>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</si>
  <si>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</si>
  <si>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</si>
  <si>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</si>
  <si>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</si>
  <si>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</si>
  <si>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</si>
  <si>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</si>
  <si>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</si>
  <si>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</si>
  <si>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</si>
  <si>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</si>
  <si>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</si>
  <si>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</si>
  <si>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</si>
  <si>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</si>
  <si>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</si>
  <si>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</si>
  <si>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</si>
  <si>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</si>
  <si>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</si>
  <si>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</si>
  <si>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</si>
  <si>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pza</t>
  </si>
  <si>
    <t>m</t>
  </si>
  <si>
    <t>sal</t>
  </si>
  <si>
    <t>m2</t>
  </si>
  <si>
    <t>kg</t>
  </si>
  <si>
    <t>TERRACERIAS</t>
  </si>
  <si>
    <t>m3</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</si>
  <si>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</si>
  <si>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HERRERIA</t>
  </si>
  <si>
    <t>Suministro y colocación de Jabonera Azur Mini marca JOFEL modelo AC84000 o similar en calidad. Incluye:  materiales, mano de obra, herramienta, equipo y todo lo necesario para su correcta ejecución, a cualquier altura. P.U.O.T.</t>
  </si>
  <si>
    <t>Suministro e instalación de contra metálica modelo TH-062 mca. HELVEX o similar en calidad. Incluye: material, mano de obra, herramienta, maniobras, accesorios y todo lo necesario para su correcta ejecución. P.U.O.T.</t>
  </si>
  <si>
    <t>Suministro y colocación de dispensador de papel higiénico modelo AE59403 de la marca JOFEL o similar en calidad. Incluye: material, mano de obra, herramienta, accesorios, fijación y todo lo necesario para su correcta ejecución. P.U.O.T.</t>
  </si>
  <si>
    <t>Suministro e instalación de Despachador de toalla interdoblada modelo Z AZUR DT33002 marca JOFEL o similar en calidad. Incluye: material, mano de obra y herramienta. P.U.O.T.</t>
  </si>
  <si>
    <t>Suministro y colocación de cesto de basura modelo FG295500 de la marca RUBBERMAID color beige o similar en calidad. Incluye: material, mano de obra, herramienta, maniobras, acarreos y todo lo necesario para su correcta ejecución. P.U.O.T.</t>
  </si>
  <si>
    <t>SEÑALETICA</t>
  </si>
  <si>
    <t>Suministro y colocación de señalamiento para extintor una cara, adosado en muro, dimensiones de 20x20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</si>
  <si>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extintor tipo " ABC "de 6 kg de la marca GRUPO SEMEX con gabinete tipo cenicero acabado tipo martillado de la marca GRUPO SEMEX o similar. Incluye: trazo, habilitado, elaboración, plomeo, limpieza, materiales y mano de obra que intervengan, equipo de seguridad, herramienta y equipo. P.U.O.T.</t>
  </si>
  <si>
    <t>Elaboración de dibujo de símbolo universal para señal informativa leyenda "PUNTO DE REUNION" color verde de 1.35 m, de radio, a base de pintura de especial verde y blanca, marca COMEX o similar en calidad y costo. Incluye: materiales, trazos, desperdicios, protección de las áreas adyacentes con telas de polietileno, limpieza de la superficie, aplicación de dos capas como mínimo, retiro de sobrantes fuera de obra. (SEGÚN PROYECTO).</t>
  </si>
  <si>
    <t>Suministro y colocación de señalamiento para NO FUMAR una cara, adosado en muro, dimensiones de 20 x 20 cm, fabricado a base de marco de plástico, esquinas curvas, acorde a norma NOM-026-STPS-1997, plástico de la línea designer dos frame, inyectado con trovisel impreso por serigrafía luminiscente, según diseño. Incluye: trazo, habilitado, elaboración, plomeo, limpieza, materiales y mano de obra que intervengan, equipo de seguridad, herramienta y equipo. P.U.O.T.</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</si>
  <si>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</si>
  <si>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Suministro e instalación de tubo conduit de PVC pesado de 35 mm (1 1/4") de diámetro. Incluye: ranuras, maniobras, materiales, mano de obra, trazo, herramienta y equipo de acuerdo a normatividad</t>
  </si>
  <si>
    <t>Suministro e instalación de tubería metálica engargolada de 21 mm (3/4”) de diámetro LIQUID TIGHT. Incluye: materiales misceláneos, herrajes para su sujeción, conectores rectos, coples. (P.U.O.T.)</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</si>
  <si>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</si>
  <si>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Suministro e instalación de CONDULET OT serie ovalada DE 21 MM de diámetro marca CROUSE HINDS, incluye: materiales, mano de obra especializada, materiales misceláneos, acarreos, fletes, desperdicios, herramienta, equipo y todo lo necesario para su correcta instalación.</t>
  </si>
  <si>
    <t>Suministro e instalación de ángulo con lados iguales de fierro (51x6.3mm), canal sencillo de 41.3mm de ancho de acero galvanizado, placa de acero de 150x150x4.5mm soldar al ángulo, barren anclas de 9.5mm, tornillo de presión cabeza hexagonal de acero de 9.5mm con tuerca, rondana plana y de presión, abrazadera para montaje de canal sencillo de acero galvanizado, soporte angular de 90° de acero galvanizado, para unir canal sencillo de 41.3mm, con dos barrenos y tuerca con resorte de acero de 9.5mm, canal doble de 41.3mm de ancho de acero. Incluye: materiales, mano de obra, herramientas, elevación y sujeción. (Ver detalle en plano de proyecto). (P.U.O.T)</t>
  </si>
  <si>
    <t>Suministro e instalación de tubería metálica engargolada  de 53 mm de diámetro LIQUID TIGHT. Incluye: materiales misceláneos, herrajes para su sujeción, conectores rectos, coples. P.U.O.T.</t>
  </si>
  <si>
    <t>Suministro y colocacion de tubería de CPVC agua fria de 2" (51 mm) de diámetro.  Incluye: mano de obra, conexiones (tees, codos, coples, conectores, reducciones, etc.), fletes, maniobras, pruebas y acarreos al lugar de su colocación.</t>
  </si>
  <si>
    <t>Suministro y colocacion de tubería de CPVC agua fria de 11/2" (38 mm) de diámetro.  Incluye: mano de obra, conexiones (tees, codos, coples, conectores, reducciones, etc.), fletes, maniobras, pruebas y acarreos al lugar de su colocación.</t>
  </si>
  <si>
    <t>Suministro y colocacion de tubería de CPVC agua fria de 3/4" (19 mm) de diámetro.  Incluye: mano de obra, conexiones (tees, codos, coples, conectores, reducciones, etc.), fletes, maniobras, pruebas y acarreos al lugar de su colocación.</t>
  </si>
  <si>
    <t>Suministro y colocación de 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</si>
  <si>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</si>
  <si>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</si>
  <si>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especificas, depreciación y demás cargos derivados del uso de equipo y herramienta, en cualquier nivel. Soporte tipo pera para tubería de drenaje sanitario fijado en losa de 2".</t>
  </si>
  <si>
    <t>ACABADOS</t>
  </si>
  <si>
    <t>Entortado en azotea para dar pendiente a base de cem-are con espesor de 2.5 a 5cm, sellado con lechada de cemento. Incluye: mano de obra, herramienta, equipo, maniobras, elevaciones, acarreos y todo lo necesario para su correcta ejecución. A cualquier nivel. P.U.O.T.</t>
  </si>
  <si>
    <t>BAJADAS PLUVIALES</t>
  </si>
  <si>
    <t>Suministro y colocación de coladera de pretil marca HELVEX modelo 4954, de 4". Incluye: colocación según especificaciones del fabricante, recibimiento de mortero cemento arena proporción 1:4, boquillas de cemento blanco, protección hasta terminar la obra, Incluye: materiales, mano de obra, limpieza, herramienta y equipo.</t>
  </si>
  <si>
    <t>EDIFICIO CAFETERIA</t>
  </si>
  <si>
    <t>alimentacion de tg-1na a tab com</t>
  </si>
  <si>
    <t>tab COM  s.n.</t>
  </si>
  <si>
    <t>alimentacion de tablero COM a equipos de a.a.</t>
  </si>
  <si>
    <t>CISTERNA Y CUARTO DE MAQUINAS</t>
  </si>
  <si>
    <t>Tubo de ventilación de acero soldable ced 40, 4" de diámetro exterior x 75 cm de alto, recubierto con primario anticorrosivo, acabado en pintura automotiva color duranodik mate (ahogado en losa), mismo para codos y uniones. inc. placa de acero de 10" x 10" x 5/16" anclada a concreto, para su fijación.</t>
  </si>
  <si>
    <t>Fabricación y colocación de Tapa-registro para cisterna, diamantada de lámina negra calibre 14, de 80x80 cm,  recubierta con primario anticorrosivo, acabado en pintura automotiva color duranodik, marco de ángulo de fierro de 1 1/2" x 1 1/2" x 1/4" mismo acabado en asa y tapa, soldado a la bisagra. Incluye: bisagras tipo libro de 9.5 cm, asa fabricada con perfil tubular de 32x32 mm soldada a solera de 32x90mm x 6 mm de espesor.</t>
  </si>
  <si>
    <t>Peldaño para escalera marina de sección de redondo de acero inoxidable de 3/4" de diámetro, de 100 cm de desarrollo, doblados y ahogados en muro de concreto armado, recubierta con primario anticorrosivo y esmalte alquidalico. Incluye: materiales, cortes, desperdicios, anclajes, acarreos, maniobras, elevación, resanes, herramienta y equipo, a cualquier altura. P.U.O.T.</t>
  </si>
  <si>
    <t>Suministro y colocación de Junta de neopreno (sellador) perimetral de 1/2" de espesor. Incluye: limpieza, materiales, mano de obra, cortes, desperdicios, flete, acarreo, maniobras, herramienta y equipo, a cualquier nivel. (P.U.O.T.).</t>
  </si>
  <si>
    <t>ALBAÑILERIA</t>
  </si>
  <si>
    <t>IMPERMEABILIZACION</t>
  </si>
  <si>
    <t>PRELIMINARES</t>
  </si>
  <si>
    <t>CIMENTACIÓN</t>
  </si>
  <si>
    <t>ESTRUCTURA MURO</t>
  </si>
  <si>
    <t>LOSA DE AZOTEA</t>
  </si>
  <si>
    <t>Construcción de barra para lavabo de concreto f'c= 150 kg/cm2, de 8 cm de espesor y 60 cm de ancho, armado con vrs del #3 @ 20 cm a.s. forrado con azulejo de 20 x 30 cm modelo ANDES PLUS BLANCO de la marca PORCELANITE o similar en calidad, junteado con cemento Crest y emboquillado con junta Crest antihongos. Incluye: material, mano de obra, herramienta, habilitado de acero, cimbra, descimbra, colado y todo lo necesario para su correcta ejecución. P.U.O.T.</t>
  </si>
  <si>
    <t>INSTALACIONES HIDROSANITARIAS</t>
  </si>
  <si>
    <t>Suministro y colocación de coladera de pretil HELVEX o similar en calidad, mod. 4954. Comprende: colocación en piso, recibimiento de mortero cemento arena prop. 1:4, boquillas de cemento blanco, inc. materiales, mano de obra, herramienta, acarreo y pruebas.</t>
  </si>
  <si>
    <t>PROTECCIÓN CIVIL</t>
  </si>
  <si>
    <t>Suministro e instalación de registro eléctrico para media tensión marca centrifugados mexicanos, norma CFE-TN-RMTB-4 del tipo prefabricado con tapa y aro 84-b de hierro fundido para banqueta  1.50x1.50x090 m.,  marca CENTRIFUGOS MEXICANOS o similar en calidad, para instalarse en pie de poste incluye: suministro de materiales, juego de ménsulas, correderas, empaques de neopreno, mano de obra, excavación, relleno, desperdicio, acarreos, herramienta, equipo, limpieza y retiro de sobrantes fuera de la obra.</t>
  </si>
  <si>
    <t>Suministro e instalación de banco de ductos TN-P4B, poliducto de alta densidad (PAD) de 101 mm de diámetro desde registro de media tensión tipo banqueta hasta transformadores pedestal, un tubo por fase y se considerara un tubo vacío. Incluye: material, conexiones, mano de obra especializada, herramienta, flete, acarreos, maniobras, pruebas, trazo, excavación y relleno. P.U.O.T.</t>
  </si>
  <si>
    <t>Suministro e instalación de base para transformador trifásico y registro RMTA4, NORMA CFE-BT3FRMTA4, para soporte de transformador de 30 KVA. Incluye: suministro y colocación de correderas, ménsulas, empaques de neopreno, excavación, relleno compactado, plantilla f'c=100kg/cm2 de 5 cm de espesor, materiales , mano de obra especializada, material misceláneo, grúa, elevación, fijación, desperdicio, limpieza, acarreos, herramienta y equipo de acuerdo a normatividad CFE. (P.U.O.T).</t>
  </si>
  <si>
    <t>alimentacion de tg-1e a tab cas 1</t>
  </si>
  <si>
    <t>alimentacion de tg-1e a tab cas 2</t>
  </si>
  <si>
    <t>alimentacion de tg-1e a tab cis</t>
  </si>
  <si>
    <t>alimentacion a minisplits</t>
  </si>
  <si>
    <t>barreras</t>
  </si>
  <si>
    <t>alimentacion a bombas</t>
  </si>
  <si>
    <t>alumbrado exterior estacionamiento</t>
  </si>
  <si>
    <t>Construcción de base  de concreto f'c= 200 kg/cm2 de forma rectangular, de medidas de 50 x 50 x 155 cm de altura, armada con 8 vs no. 4 y est. no. 3 a/c 20 cm, juego de cuatro anclas d=25mm. x 750 mm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</si>
  <si>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sistema de tierras exterior</t>
  </si>
  <si>
    <t>Suministro e instalación de bayonetas de puesta a tierra física (3.0m.) formado por 3 varilla de acero con recubrimiento de cobre tipo copperweld standard de 3.05 mts de longitud x 5/8"  de diámetro cada una, interconectadas con cable de cobre desnudo semiduro calibre 1/0 awg, considerando 6 mts. de longitud para su interconexión entre varillas, alojando cada varilla en un solo tubo de concreto tipo albañal de 12" de diámetro para medición no mayor de 10 ohms,  incluye: suministro de materiales , excavación, mano de obra especializada,  material misceláneo, desperdicio, limpieza, acarreos, herramienta y equipo.</t>
  </si>
  <si>
    <t>Suministro  y  colocación  de conexión soldable en "T" horizontal, tipo "TA" cable de cobre de paso calibre 4/0 AWG y derivación horizontal  de cable de cobre calibre 2/0 awg, con molde catalogo TAC-2Q2G, utilizando carga tamaño 90, mca ERICO o similar. Incluye: material, mano de obra especializada, conexión, maniobras, herramienta y equipo.</t>
  </si>
  <si>
    <t>Suministro e instalacion de conexión soldable vertical a cable de cobre calibre 4/0 a conector cable-estructura vertical con molde VBC-2G, utilizando carga tamaño 115, marca erico. Incluye molde, pinzas, y accesorios para su completa instalacion</t>
  </si>
  <si>
    <t>Suministro e instalacion de conexión soldable en "T" tipo "TA" cable de cobre de paso calibre 2/0 y derivacion horizontal de cable de cobre 2/0 con molde TAC-2G2G, utilizando carga tamaño 90, marca erico. Incluye molde, pinzas, y accesorios para su completa instalacion</t>
  </si>
  <si>
    <t>Suministro y colocación de sistema hidroneumático duplex de presion variable marca BARNES   modelo EHD-IC1-1/4-2-2-WP119-LV, BOMBA 2 HP (2 bombas) Centrifuga horizontal,  ,rango de presion 30-50 PSI, 3500 RPM., voltaje 220/440,  :comprende: bomba centrifuga,tanque precargado de 119 gal, 1 tablero de control, controla alternador, simultaneador, interruptores de presion,manometro de glicerina,guarda motores  a medida,maniful de succion, montado sobre base fondeada y pintada, pedestal y tablereo, conexiones electricas tanto de motores y switch de presion a tablero,accesorios para su conexión. Incluye: suministro de material, acarreo, fletes, elevaciones, instalación, prueba, maniobras, mano de obra especializada, herramienta y equipo.</t>
  </si>
  <si>
    <t>Suministro e instalación de válvula de flotador de 25 mm, MCA. URREA o equivalente. Incluye: pruebas, materiales, mano de obra desperdicios, limpieza, herramienta y equipo</t>
  </si>
  <si>
    <t>Trámites y pago ante organismo operador por concepto de acometida de agua potable y drenaje sanitario.</t>
  </si>
  <si>
    <t>SISTEMA DE RIEGO POR ASPERSION AUTOMATIZADA</t>
  </si>
  <si>
    <t>Suministro e instalación de rotor rain bird 4" de altura modelo 3500. Inc. material, mano de obra especializada, flete, acarreo, colocación, pruebas, herramienta y equipo.</t>
  </si>
  <si>
    <t>Suministro e instalación de gotero marca rain bird. Modelo consumer 1300 Inc. material, mano de obra especializada, flete, acarreo, colocación, pruebas, herramienta y equipo.</t>
  </si>
  <si>
    <t>Suministro e instalación de válvula de 1 1/2" de diam, marca rain-bird,  con selenoide de 24 vac 50/60 hz, 0.41 amps. Inc. material, mano de obra especializada, flete, acarreo, colocación, pruebas, herramienta y equipo.</t>
  </si>
  <si>
    <t>Suministro e instalación de válvula de 1" de diam, marca rain-bird,  con selenoide de 24 vac 50/60 hz, 0.41 amps. Inc. material, mano de obra especializada, flete, acarreo, colocación, pruebas, herramienta y equipo.</t>
  </si>
  <si>
    <t>Suministro e instalación de registro prefabricado de polietileno de 10" de diametro. Inc. material, mano de obra especializada, flete, acarreo, colocación, pruebas, herramienta y equipo.</t>
  </si>
  <si>
    <t xml:space="preserve">Suministro e instalación de controlador para exterior modelo RZXE 8 estaciones rain bird. Inc. material, mano de obra especializada, flete, acarreo, colocación, pruebas, herramienta y equipo. </t>
  </si>
  <si>
    <t>Suministro e instalación de cable rojo no. 16 rain bird. Inc. material, mano de obra especializada, flete, acarreo, colocación, pruebas, herramienta y equipo.</t>
  </si>
  <si>
    <t>Suministro e instalación de cable blanco no. 16 rain bird. Inc. material, mano de obra especializada, flete, acarreo, colocación, pruebas, herramienta y equipo.</t>
  </si>
  <si>
    <t>Suministro, instalación y prueba de valvula de paso pvc de 1 1/2". Inc. material, mano de obra especializada, flete, acarreo, colocación, pruebas, herramienta y equipo.</t>
  </si>
  <si>
    <t>Suministro e instalación de sensor de lluvia, marca rain bird o similar. Inc. material, mano de obra especializada, flete, acarreo, colocación, pruebas, herramienta y equipo.</t>
  </si>
  <si>
    <t>Suministro e instalación de manometro de glicerina de 11.0 kg/cm2. Inc. material, mano de obra especializada, flete, acarreo, colocación, pruebas, herramienta y equipo.</t>
  </si>
  <si>
    <t>Construcción de guarniciona trapezoidal (pecho paloma) de 15x20x20 cm (sección 0.035 m2) a base de concreto f'c=150 kg/cm2, armada con varilla de 3/8" @ 1.0 m, en escuadra de 15 x 25 cm, corte con disco @ 3.00 m. Incluye: cimbra, descimbra, herramienta, mano de obra y todo lo necesario para la correcta ejecución del concepto, en cualquier nivel, según proyecto, P.U.O.T.</t>
  </si>
  <si>
    <t>Banqueta de 10 cm de espesor a base de concreto f'c=150kg/cm2 t.m.a. 19 mm, terminado escobillado, reforzado con malla electrosoldada 6x6/10-10, colado  en cuadros de 150 cm. Incluye: materiales, mano de obra, herramienta, cimbra y descimbra, desperdicios, acarreos, limpiezas y retiro de sobrantes fuera de la obra.</t>
  </si>
  <si>
    <t>Suministro y colocación de cerco perimetral tipo rejacero clásica de 2.50 m de altura, a base de varilla calibre 6 (4.89mm) y postes de perfil de aluminio extruido de 2 1/4" x 2 1/4" de 1.5 mm de espesor a cada 2.50 m, en color S.M.A., marca DE ACERO o similar en calidad y precio. Incluye: materiales, mano de obra, plomeo, fijación, herrajes, accesorios, plantilla de 4 cm de f'c= 100 kg/cm2,, conforme a detalle de proyecto y todo lo necesario para su correcta ejecución. A cualquier altura. P.U.O.T.</t>
  </si>
  <si>
    <t xml:space="preserve">ACCESO VIAL </t>
  </si>
  <si>
    <t>PAVIMENTOS</t>
  </si>
  <si>
    <t>SEÑALAMIENTO VERTICAL</t>
  </si>
  <si>
    <t>SEÑALAMIENTO HORIZONTAL</t>
  </si>
  <si>
    <t>Suministro y colocación de reventila sanitaria con tubo de P.V.C. de 2" de  diámetro. Incluye: material, conexiones y ranuras, a cualquier altura.</t>
  </si>
  <si>
    <t>CIMENTACION Y ESTRUCTURA</t>
  </si>
  <si>
    <t>Suministro e instalación de tubo conduit galv. p.d. de 21mm, sin rosca. Incluye: material, mano de obra, herramienta, acarreo, pruebas, soportería y conexiones (codo y cople, niple, conector),  a cualquier altura.  P.U.O.T.</t>
  </si>
  <si>
    <t>I</t>
  </si>
  <si>
    <t>II</t>
  </si>
  <si>
    <t>III</t>
  </si>
  <si>
    <t>IV</t>
  </si>
  <si>
    <t>I-1</t>
  </si>
  <si>
    <t>I-2</t>
  </si>
  <si>
    <t xml:space="preserve">CIMENTACION </t>
  </si>
  <si>
    <t>ESTRUCTURA (COLUMNAS)</t>
  </si>
  <si>
    <t>ESTRUCTURA (TRABES Y LOSA)</t>
  </si>
  <si>
    <t xml:space="preserve">SEÑALETICA </t>
  </si>
  <si>
    <t xml:space="preserve">INSTALACIONES ELECTRICAS </t>
  </si>
  <si>
    <t xml:space="preserve">INSTALACIÓN HIDROSANITARIA </t>
  </si>
  <si>
    <t xml:space="preserve">BAJADAS PLUVIALES </t>
  </si>
  <si>
    <t>III-1</t>
  </si>
  <si>
    <t>III-2</t>
  </si>
  <si>
    <t>III-3</t>
  </si>
  <si>
    <t>III-4</t>
  </si>
  <si>
    <t>III-5</t>
  </si>
  <si>
    <t>III-6</t>
  </si>
  <si>
    <t>Suministro e instalación de tubería de CPVC de 3/4" (19 mm) de diámetro. Incluye: tendido, mano de obra, conexiones (tees, codos, coples, conectores,  reducciones, etc.), conexión, pruebas, mano de obra herramienta y equipo, en cualquier nivel. (P.U.O.T.)</t>
  </si>
  <si>
    <t>Suministro  y  colocación  de zapata de cobre de 3" de largo por 1/8" de espesor y 1" de ancho tipo "GL" catalogo B-122-CE con dos barrenos de 9/16" de diámetro con separación de barrenos (al centro de ellos) de 1 3/4", mca Erico o similar. Incluye: material, mano de obra especializada, conexión, maniobras, herramienta y equipo.</t>
  </si>
  <si>
    <t>Suministro  y  colocación  de conector mecánico para cable de cobre calibre 4/0 awg, en paralelo ó a 90° grados en varilla para tierra de acero con revestimiento de cobre de 3/4" (19 mm) de diámetro, catalogo GAR-6429, mca Burndy o similar, este punto de conexión servirá para realizar protocolo de pruebas a la malla de tierra física general. Incluye: material, mano de obra especializada, conexión, maniobras, herramienta y equipo.</t>
  </si>
  <si>
    <t>Construcción de rodapié de block de concreto 15x20x40 cm, relleno de concreto f'c=150 kg/cm2, junteado con mortero cemento-arena proporcion 1:4 en 2 hiladas. Incluye: materiales, mano de obra, acarreos, desperdicios, herramienta, limpiezas y retiro de sobrantes fuera de la obra. A cualquier altura. P.U.O.T.</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</si>
  <si>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</si>
  <si>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Suministro y colocación de espejo de 0.40 m x 0.60 m con bastidor de triplay y marco de aluminio. Incluye: herramienta, equipo, mano de obra, fijación, cortes, desperdicios, limpieza del área de trabajo, (P.U.O.T.)</t>
  </si>
  <si>
    <t>Suministro e instalacion de junta de contracción con corte disco de 3 cms de profundidad y espesor de 6mm. incluye: mano de obra, herramienta y equipo. P.U.O.T.</t>
  </si>
  <si>
    <t>Junta de expansión en firmes con ranura de 1.30 x 12.00 cm de espesor, aplicación de sellador de poliuretano SIKAFLEX®-1A y CELOTEX de 13 mm, con pasajuntas de redondo liso de 1/2" x 50 cm de longitud a cada 30 cm. Incluye: material, mano de obra y herramienta. P.U.O.T.</t>
  </si>
  <si>
    <t>Junta de construcción en firmes, machimbrado y sellador de poliuretano SIKAFLEX®-1A, con pasajuntas de redondo liso de 1/2” x 50 cm de longitud a cada 30 cm. Incluye: material, mano de obra, herramienta y limpieza. P.U.O.T.</t>
  </si>
  <si>
    <t>ESTRUCTURA</t>
  </si>
  <si>
    <t>FIRMES CAFETERIA</t>
  </si>
  <si>
    <t>Ampliación en firme para desplante de muros, de sección trapezoidal invertida con B= 65 cm, b= 50 cm y altura de 15 cm, de concreto f'c= 150 kg/cm2 reforzado con 4 var #3 en sentido longitudinal y con var #3 @ 20 cm en sentido transversal.. Incluye: acarreos, nivelación, materiales y mano de obra. P.U.O.T.</t>
  </si>
  <si>
    <t>Suministro y colocación de malla hexagonal gallinera calibre 20 abertura 38MM acero galvanizado marca SIMACERO o similar en calidad. Incluye: materiales, mano de obra, herramienta, y todo lo necesario para dejar terminado este trabajo en cualquier nivel.</t>
  </si>
  <si>
    <t>Suministro y colocación de flashing de lámina lisa galvanizada calibre No. 22 con desarrollo de hasta 75cm. Incluye: habilitado, materiales de fijación, sellado de juntas con sikaflex, herramientas y todo lo necesario para su correcta instalación.</t>
  </si>
  <si>
    <t xml:space="preserve">Fabricación y colocación de canalón en lámina galvanizada cal 22, hasta 100 cm de desarrollo, para manejo de aguas pluviales en cubierta. Incluye: doble sello oculto en traslapes y sellado de remate final (exterior), material, mano de obra, flete, acarreos, elevación, desperdicios, cortes, traslapes, ajustes, herramienta y equipo. (P.U.O.T.) </t>
  </si>
  <si>
    <t>Suministro e instalación de tubo conduit de PVC pesado de 103 mm (4") de diámetro. Incluye: ranuras, maniobras, materiales, mano de obra, trazo, herramienta y equipo de acuerdo a normatividad.</t>
  </si>
  <si>
    <t>Suministro e instalación de centro de carga BTPLUG, de 30 polos, 3f, 4h, con interruptor principal de 150 amp., catalogo BTN41M16030F, cap. interruptiva 10 KA a 230 vc.a. marca BTICINO o similar en calidad, incluye: montaje, fijación, conexiones, pruebas y puesta en marcha.</t>
  </si>
  <si>
    <t>Suministro y colocación de Toma de Gas LP de 1/2” (13 mm) de diámetro. Incluye: 3.00 m de tubo de cobre tipo "L" de 13 mm de diámetro, 1 válvula de bloque tipo purga de 13 mm de diámetro, codos, coples, soldadura, herramientas y mano de obra. P.U.O.T.</t>
  </si>
  <si>
    <t>INSTALACIONES DE GAS</t>
  </si>
  <si>
    <t>Forjado de dado de concreto f'c=150 kg/cm2 con medidas de 50x50x10 cm, en desembocadura de bajada pluvial, para recubrir 2 codos sanitarios de 4x90°. Incluye: material, mano de obra y herramienta.</t>
  </si>
  <si>
    <t>Suministro e  instalación de  letrero de trovicel, tipo SE-01 color blanco de 13 mm de espesor, tipo bandera, de 30 x 13 cm rotulado con vinil autoaderible, adverso y reverso, sujeto por medio de pegamento de contacto a un ángulo de aluminio color natural de 2.5 cm x 2.5 cm de sección de13cm de largo, montado sobre muro o cancel por medio de dos pijas autorroscantes. Incluye: materiales misceláneos para su fijación, mano de obra, equipo y herramienta. A cualquier nivel. P.U.O.T.</t>
  </si>
  <si>
    <t>Suministro e  instalación de  letrero de trovicel, tipo SE-02 color blanco de 13 mm de espesor, de 30 x 13 cm rotulado con vinil autoaderible, adverso, sujeto por medio de pegamento de contacto a un ángulo de aluminio color natural de 2.5 cm x 2.5 cm de sección de13cm de largo, montado sobre muro o cancel por medio de dos pijas autorroscantes. Incluye: materiales misceláneos para su fijación, mano de obra, equipo y herramienta. A cualquier nivel. P.U.O.T.</t>
  </si>
  <si>
    <t>Suministro e  instalación de  letrero de trovicel, tipo SE-03 color blanco de 13 mm de espesor, de 25 x 25 cm rotulado con vinil autoaderible, adverso, sujeto por medio de pegamento de contacto a un ángulo de aluminio color natural de 2.5 cm x 2.5 cm de sección de13cm de largo, montado sobre muro o cancel por medio de dos pijas autorroscantes. Incluye: materiales misceláneos para su fijación, mano de obra, equipo y herramienta. A cualquier nivel. P.U.O.T.</t>
  </si>
  <si>
    <t>Suministro e instalación de poliducto de alta densidad PAD RD-17 para uso pesado de 35mm de diámetro. Incluye: materiales, mano de obra especializada, desperdicios, acarreos, maniobras, herramienta y equipo, de acuerdo a normatividad CFE.</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</si>
  <si>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</si>
  <si>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Suministro e instalación de kit sellaductos scotchcast Marca 3M o similar en calidad. Incluye arreglo de salida de tubo, limpieza, pruebas y puesta en marcha. (P.U.O.T.)</t>
  </si>
  <si>
    <t>Suministro e instalación de electrodo de tierra para multiaterrizar el conductor de tierra física. Incluye: varilla CW y conector soldable, mano de obra y acabado.</t>
  </si>
  <si>
    <t>GUARNICIONES Y BANQUETAS</t>
  </si>
  <si>
    <t>OBRAS COMPLEMENTARIAS</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</si>
  <si>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</si>
  <si>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SEÑALAMIENTOS</t>
  </si>
  <si>
    <t>BANQUETAS Y ACCESO CAFETERÍA</t>
  </si>
  <si>
    <t>CASETA 1 LADO OESTE</t>
  </si>
  <si>
    <t>Suministro y colocación de bajada pluvial para pretil con tubería de P.V.C. de 4" de diámetro, colocada hasta una altura de 4.50 m, según proyecto. Inc. conexiones (coples, tees, codos, etc.) materiales, mano de obra, herramienta, equipo y pruebas (P.U.O.T.).</t>
  </si>
  <si>
    <t>Suministro e Instalación de codo roscado inserción modelo SBE-050 marca RAIN BIRD o similar en calidad. Incluye: material, mano de obra, limpieza, herramienta y equipo, conexion, pruebas y todo lo necesario par su correcta instalación. P.U.O.T.</t>
  </si>
  <si>
    <t>Suministro e instalación de inicial con goma de 16mm. Incluye: excavación, mano de obra, conexión, relleno y pruebas. (P.U.O.T.).</t>
  </si>
  <si>
    <t>Suministro y tendido de tubo PAD RD17 (polietileno de alta densidad)  de 27 mm de diámetro, con cama de arena, incluye: maniobras, materiales, mano de obra, excavación y relleno compactado al 90% proctor, herramienta y equipo de acuerdo a normatividad.</t>
  </si>
  <si>
    <t>GUARNICIONES PECHO PALOMA EN CALLE EXTERIOR</t>
  </si>
  <si>
    <t>E.P.51 Compactación, por unidad de obra terminada; del terreno natural en el area de desplante de los terraplenes al 90%</t>
  </si>
  <si>
    <t>Renivelación de Pozos de visita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</si>
  <si>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 xml:space="preserve">Forjado de escalón de concreto f'c= 200 kg/cm2 de 15 cm de peralte x 30 cm de huella, armado con malla electrosoldada 66-10/10. Incluye: material, mano de obra y herramienta. Incluye: cimbra no aparente, colado, vibrado, curado, acabado fino rayado con brocha de pelo, material, mano de obra y herramienta. P.U.O.T. </t>
  </si>
  <si>
    <t>II-1</t>
  </si>
  <si>
    <t>II-2</t>
  </si>
  <si>
    <t xml:space="preserve">ESTACIONAMIENTO </t>
  </si>
  <si>
    <t>ESTACIONAMIENTO, REJACERO Y VIALIDADES</t>
  </si>
  <si>
    <t>REJACERO</t>
  </si>
  <si>
    <t>Renivelación de caja de válvulas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</si>
  <si>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3.0704.01 - OBRAS PRELIMINARES_x000D_
3.0704.01 - B REFERENCIAS_x000D_
3.0704.01 - F.01  a) Limpieza del terreno (fracción 3.704.01 G.01 Y G.14)._x000D_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</si>
  <si>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PRELIMINARES_x000D_
3.0704.01) B. REFERENCIAS_x000D_
3.0704.01.F.01 c) Excavación en zanjas para cualquier tipo de terreno investigado en obra, para cimentaciones a cualquier profundidad, incluyendo carga y acarreo dentro y fuera de la obra del material no utilizable. (3.0704.01.G.03 Y G.14)_x000D_
05) Por unidad de obra terminada, cualquiera que sea su clasificación y profundidad, incluyendo afine de taludes y fondos, acarreos y bombeo.</t>
  </si>
  <si>
    <t>3.0704.01 - OBRAS PRELIMINARES_x000D_
3.0704.01 - B REFERENCIAS_x000D_
3.0704.01 F.01 f) Plantilla para desplante de 5 cm. de espesor (3.0704.01 G.08 Y G.14)._x000D_
01.a) de concreto hidráulico f'c =100 kg/cm2.</t>
  </si>
  <si>
    <t>3.0704.03) CONCRETO HIDRÁULICO_x000D_
3.0704.03) B. REFERENCIAS_x000D_
3.0704.03 F.01.  a) Concreto hidráulico en cimentación, sin incluir moldes y obra falsa. (3.0704.03 G.07)._x000D_
03) Resistencia f'c =250 kg/cm2.</t>
  </si>
  <si>
    <t>3.0704.03) CONCRETO HIDRÁULICO_x000D_
3.0704.03) B. REFERENCIAS_x000D_
3.0704.03 F.01.  a) Concreto hidráulico en cimentación, sin incluir moldes y obra falsa. (3.0704.03 G.07)._x000D_
Concreto premezclado resistencia f'c =250 kg/cm2</t>
  </si>
  <si>
    <t>3.0704.03) CONCRETO HIDRÁULICO_x000D_
3.0704.03) B. REFERENCIAS_x000D_
3.0704.03 F.01. e) Cimbra no aparente, incluyendo obra falsa y descimbrado (3.0704.03  G.03 Y G.08)._x000D_
01) En cimentación.</t>
  </si>
  <si>
    <t>3.0704.04) ACERO PARA CONCRETO_x000D_
3.0704.04) B. REFERENCIAS_x000D_
3.0704.04  F.01.  a) Acero de refuerzo en cimentación (3.0704.04 G.03 Y G.01)._x000D_
01) Limite elástico f'y=2530 kg/cm2, alambrón No. 2.</t>
  </si>
  <si>
    <t>3.0704.04) ACERO PARA CONCRETO_x000D_
3.0704.04) B. REFERENCIAS_x000D_
3.0704.04. F.01. a) Acero de refuerzo en cimentación (3.0704.04.G.03 Y G.01)_x000D_
02) Limite elástico f'y=4200 kg/cm2. (Corrugada # 3)</t>
  </si>
  <si>
    <t>3.0704.04) ACERO PARA CONCRETO_x000D_
3.0704.04) B. REFERENCIAS_x000D_
3.0704.04. F.01. a) Acero de refuerzo en cimentación (3.0704.04.G.03 Y G.01)_x000D_
02) Limite elástico f'y=4200 kg/cm2. (Corrugada # 4).</t>
  </si>
  <si>
    <t>3.0704.04) ACERO PARA CONCRETO_x000D_
3.0704.04) B. REFERENCIAS_x000D_
3.0704.04. F.01. a) Acero de refuerzo en cimentación (3.0704.04.G.03 Y G.01)_x000D_
02) Limite elástico f'y=4200 kg/cm2. (Corrugada # 5)</t>
  </si>
  <si>
    <t>3.0704.04) ACERO PARA CONCRETO_x000D_
3.0704.04) B. REFERENCIAS_x000D_
3.0704.04. F.01. a) Acero de refuerzo en cimentación (3.0704.04.G.03 Y G.01)_x000D_
02) Limite elástico f'y=4200 kg/cm2. (Corrugada # 6)</t>
  </si>
  <si>
    <t>3.0704.01 - OBRAS PRELIMINARES_x000D_
3.0704.01 - B REFERENCIAS_x000D_
3.0704.01 - F.01 e) Relleno de zanjas para cimentaciones, incluyendo acarreos dentro y fuera de la obra. (3.0704.01 G.07 Y G.14)_x000D_
03) Con material producto de la excavación, compactado al 90% de la prueba proctor en capas de 20 cm: de espesor. Incluye: acarreos, traspaleos, incorporación de agua, limpieza y retiro de sobrantes de obra, equipo, herramienta y mano de obra.</t>
  </si>
  <si>
    <t>3.0704.01 - OBRAS PRELIMINARES_x000D_
3.0704.01 - B REFERENCIAS_x000D_
3.0704.01 F.01 e) Relleno de zanjas para cimentaciones, incluyendo acarreos dentro y fuera de la obra (3.0704.01 G.07 Y G.14)._x000D_
04) Relleno y compactación con material de banco (inerte) compactado al 95% proctor en capas no mayores de 20 cm. Incluye: material, maniobras, acarreos, mano de obra, herramienta y equipo.</t>
  </si>
  <si>
    <t>3.0704.09. PISOS Y PAVIMENTOS_x000D_
3.0704.09.) B. REFERENCIAS_x000D_
3.0704.09.F.01.a) Firmes de concreto hidráulico, sobre terreno natural o relleno compactado (3.0704.09.G.01)._x000D_
02) Firme de concreto F´C=  200 KG/CM2 acabado planeado para recibir acabado final, de 12 CM de espesor, agregado máximo de 19 MM. Incluye: acarreos, nivelación, materiales y mano de obra.</t>
  </si>
  <si>
    <t>3.0704.04.) ACEROS PARA CONCRETO_x000D_
3.0704.04.) B. REFERENCIAS_x000D_
3.0704.04.F.01.a) Acero de refuerzo (3.0704.04.G.03 y G.01)._x000D_
03) Malla electrosoldada 6X6-6/6 en firmes. Incluye suministro y colocación.</t>
  </si>
  <si>
    <t>I-3</t>
  </si>
  <si>
    <t>I-3.1</t>
  </si>
  <si>
    <t>3.0704.04.) ACEROS PARA CONCRETO_x000D_
3.0704.04.) B. REFERENCIAS_x000D_
3.0704.04 . F.01. a) Acero de refuerzo en estructura ( 3.0704.04.G.03 Y G.01 )_x000D_
02) Limite elástico f'y=4200 kg/cm2. (corrugada # 3)</t>
  </si>
  <si>
    <t>3.0704.04.) ACEROS PARA CONCRETO_x000D_
3.0704.04.) B. REFERENCIAS_x000D_
3.0704.04 . F.01. a) Acero de refuerzo en estructura ( 3.0704.04.G.03 Y G.01 )_x000D_
02) Limite elástico f'y=4200 kg/cm2. (corrugada # 4)</t>
  </si>
  <si>
    <t>3.0704.04.) ACEROS PARA CONCRETO_x000D_
3.0704.04.) B. REFERENCIAS_x000D_
3.0704.04 . F.01. a) Acero de refuerzo en estructura ( 3.0704.04.G.03 Y G.01 )_x000D_
02) Limite elástico f'y=4200 kg/cm2. (corrugada # 5)</t>
  </si>
  <si>
    <t>3.0704.04.) ACEROS PARA CONCRETO_x000D_
3.0704.04.) B. REFERENCIAS_x000D_
3.0704.04 . F.01. a) Acero de refuerzo en estructura ( 3.0704.04.G.03 Y G.01 )_x000D_
02) Limite elástico f'y=4200 kg/cm2. (corrugada # 6)</t>
  </si>
  <si>
    <t>3.0704.03.) CONCRETO HIDRÁULICO_x000D_
3.0704.03.) B. REFERENCIAS_x000D_
3.0704.03.F.01.e) Cimbra no aparente, incluyendo obra falsa (3.0704.03.G.08)._x000D_
01) En estructura. (Columnas) a cualquier altura.</t>
  </si>
  <si>
    <t>3.0704.04.) ACEROS PARA CONCRETO_x000D_
3.0704.04.) B. REFERENCIAS_x000D_
3.0704.04 . F.01. a) Acero de refuerzo en estructura ( 3.0704.04.G.03 Y G.01 )_x000D_
01) Limite elástico f'y=2530 kg/cm2. (alambrón # 2)</t>
  </si>
  <si>
    <t>3.0704.03.) CONCRETO HIDRÁULICO_x000D_
3.0704.03.) B. REFERENCIAS_x000D_
3.0704.03.F.01.e) Cimbra no aparente, incluyendo obra falsa (3.0704.03.G.08)._x000D_
01) En estructura (losas, trabes) a cualquier altura, incluye goteros.</t>
  </si>
  <si>
    <t>3.0704.03.) CONCRETO HIDRÁULICO_x000D_
3.0704.03.) B. REFERENCIAS_x000D_
3.0704.03.F.01.b) Concreto hidráulico en estructura, sin incluir moldes y obra falsa. (3.0704.03. G.01 Y G.07) _x000D_
03) Concreto Premezclado Resistencia f'c =250 kg/cm2.  A cualquier altura.</t>
  </si>
  <si>
    <t>3.0704.04.) ACEROS PARA CONCRETO_x000D_
3.0704.04.) B. REFERENCIAS_x000D_
3.0704.04.F.01.a) Acero de refuerzo (3.0704.04.G.03 y G.01)._x000D_
03) Malla electrosoldada 6x6-10/10 en losas, incluye suministro y colocación.</t>
  </si>
  <si>
    <t xml:space="preserve">3.0704.06.) ESTRUCTURAS_x000D_
3.0704.06.) B. REFERENCIAS_x000D_
3.0704.06.F.01.e) Estructura de acero. (3.0704.06.G.09)_x000D_
03) Suministro, habilitado y montaje de estructura de acero soldada ASTM-36 en armaduras sección OR.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</si>
  <si>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3.0704.06.) ESTRUCTURAS_x000D_
3.0704.06.) B. REFERENCIAS_x000D_
3.0704.06.F.01.e) Estructura de acero. (3.0704.06.G.09)_x000D_
03) Suministro, habilitado y montaje de estructura de acero soldada con perfiles PTR. Incluye: primario anticorrosivo de alto desempeño y pintura esmalte Osel oro o similar en calidad a dos manos; materiales, mano de obra especializada, soldadura, fletes y acarreos hasta el lugar de la obra; herramienta, andamios,  equipo y todo lo necesario para su construcción. A cualquier altura.</t>
  </si>
  <si>
    <t>3.0704.06.) ESTRUCTURAS_x000D_
3.0704.06.) B. REFERENCIAS_x000D_
3.0704.06.F.01.e) Estructura de acero. (3.0704.06.G.09)_x000D_
03) Suministro, habilitado y montaje de estructura de acero soldada ASTM-36 (separadores de PTR).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</si>
  <si>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3.0704.06.) ESTRUCTURAS_x000D_
3.0704.06.) B. REFERENCIAS_x000D_
3.0704.06.F.01.e) Estructura de acero. (3.0704.06.G.09)_x000D_
03) Suministro, habilitado y montaje de estructura de acero soldada ASTM-36 (contravientos de redondo liso).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</si>
  <si>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 xml:space="preserve">3.0704.06.) ESTRUCTURAS_x000D_
3.0704.06.) B. REFERENCIAS_x000D_
3.0704.06.F.01.e) Estructura de acero. (3.0704.06.G.09)_x000D_
03) Suministro, habilitado y montaje de estructura de acero soldada ASTM-36 en conexiones a base de perfiles PTR.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_x000D_
</t>
  </si>
  <si>
    <t>3.0704.10.) TECHOS_x000D_
3.0704.10.) B REFERENCIAS_x000D_
3.0704.10. F.01 c) Techo no transitable sobre estructura de madera ó metálica (3.0704.10.G.01)_x000D_
Suministro y colocación de cubierta de panel GLAMET A42-P1000-G4 de 2" de espesor, metálico, inyectado con poliuretano de alta, densidad (38 kg/m3) y ambas caras en lamina de acero galvanizada repintada o aluminio. Incluye: elementos de fijación, acarreos, maniobras, desperdicio, traslapes, fletes, limpieza, retiro de sobrantes fuera de obra, equipo, herramienta y mano de obra a cualquier altura.</t>
  </si>
  <si>
    <t>3.0704.06.) ESTRUCTURAS_x000D_
3.0704.06.) B. REFERENCIAS_x000D_
3.0704.06.F.01.e) Estructura de acero. (3.0704.06.G.09)_x000D_
03) Suministro, habilitado y montaje de estructura de acero soldada ASTM-36 en conexiones, placas y redondos.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</si>
  <si>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I-4</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</si>
  <si>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25 x 20 cm armado con 6 VARS No 4 y estribos No 3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</si>
  <si>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15 x 15 cm armado con 4 VARS No 4 y estribos No 2 @ 20 CM. Incluye: suministro de materiales, mano de obra, anclajes necesarios, cimbra común y descimbra.  a cualquier altura.</t>
  </si>
  <si>
    <t xml:space="preserve">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15 X 15 CM armado con 4 VARS no 3 y estribos no 2 @ 20 CM. Incluye: suministro de materiales, mano de obra, anclajes necesarios, cimbra común y descimbra.  a cualquier altura._x000D_
</t>
  </si>
  <si>
    <t>3.0704.03) CONCRETO HIDRÁULICO_x000D_
3.0704.03) B. REFERENCIAS_x000D_
3.0704.03.F.01.c) Concreto hidráulico en cadenas, castillos y dalas de repartición. Incl. Concreto (3.0704.03.G.07), cimbra no aparente (3.0704.03.G.08) y acero de refuerzo (3.0704.04.G.03 y g.01)._x000D_
01) Castillo y/o cadena de concreto de F´C=150 KG/CM2. Sección de 15 X 30 CM armado con 6 VS #3 FY=4200 KG/CM2 y E=#2 @20 CM. T.M.A. 19 MM.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</si>
  <si>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10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</si>
  <si>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reparticion. Incl. Concreto (3.0704.03.G.07), cimbra no aparente (3.0704.03.G.08 ) y acero de refuerzo (3.0704.04.g.03 y g.01). _x000D_
01) Cadena o castillo de concreto F'C=150 KG/CM2 de 15 X 25 CM. armado con 4 VARS. N° 3 y estribos N° 2 @ 20 CM. Incluye: suministro de materiales, mano de obra, anclajes necesarios, cimbra común y descimbra. A cualquier altura.</t>
  </si>
  <si>
    <t>3.0704.07.) MUROS_x000D_
3.0704.07.) B. REFERENCIAS_x000D_
3.0704.07.F.01.e) Muros de bloques huecos de concreto (3.0704.07 G.01)_x000D_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</si>
  <si>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3.0704.07.) MUROS_x000D_
3.0704.07.) B. REFERENCIAS_x000D_
3.0704.07.F.01.e)Muros de bloques huecos de concreto (3.0704.07 G.01)_x000D_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</si>
  <si>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3.0704.07.) MUROS_x000D_
3.0704.07.) B. REFERENCIAS_x000D_
3.0704.07.F.01.e) Muros de bloques huecos de concreto (3.0704.07 G.01)_x000D_
01) Muro de block hueco de concreto, 20x20x40 CM asentado con mortero cemento arena prop. 1:4. de 20 CM de espesor acabado común, a plomo. Incluye: materiales, mano de obra, acarreos, desperdicios, herramienta, limpiezas y retiro de sobrantes fuera de la obra.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</si>
  <si>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15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</si>
  <si>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10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</si>
  <si>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20 X 20 cm armada con 4 varillas del No. 3 y estribos del No. 2 @ 20 cm. Incluye: suministro de materiales, mano de obra, anclajes necesarios, cimbra común y descimbra.  A cualquier altura.</t>
  </si>
  <si>
    <t>I-5</t>
  </si>
  <si>
    <t>I-5.1</t>
  </si>
  <si>
    <t>I-5.2</t>
  </si>
  <si>
    <t>I-5.3</t>
  </si>
  <si>
    <t>3.0704.13) INSTALACIONES ELECTRICAS_x000D_
3.0704.13) B. REFERENCIAS_x000D_
3.0704.13 F.01 d) Tubería y conexiones metálicas conduit galvanizada pared gruesa con rosca; visible; para alimentaciones. Incluye: cajas de registro y conexión (3.0704.13.G.02)_x000D_
01.b) Suministro e instalación de tubo conduit galv. p.g. de 21mm. Incluye: material, mano de obra, herramienta, acarreo, pruebas, soportería, conexiones (roscas, codos, coples, niples, conectores).</t>
  </si>
  <si>
    <t>3.0704.13) INSTALACIONES ELECTRICAS_x000D_
3.0704.13) B. REFERENCIAS_x000D_
3.0704.13 F.01 d) Tubería y conexiones metálicas conduit galvanizada pared gruesa con rosca; visible; para alimentaciones. Incluye: cajas de registro y conexión (3.0704.13.G.02)_x000D_
05.b) Suministro e instalación de tubo conduit galv. p.g. de 53mm. Incluye: material, mano de obra, herramienta, acarreo, pruebas, soportería, conexiones (roscas, codos, coples, niples, conectores).</t>
  </si>
  <si>
    <t>I-6</t>
  </si>
  <si>
    <t>3.0704.12) INSTALACIONES DE GAS, HIDRÁULICAS Y SANITARIAS._x000D_
3.0704.12) B. REFERENCIAS_x000D_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</si>
  <si>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 xml:space="preserve">3.0704.12) INSTALACIONES DE GAS, HIDRÁULICAS Y SANITARIAS._x000D_
3.0704.12) B. REFERENCIAS_x000D_
3.0704.12 F.01 a. 04) Válvulas de bronce de globo (3.0704.12.G.01.c)_x000D_
a) Válvula de globo en muro de 1/2" en bronce, MCA. URREA, extremos soldables, comprende: vástago saliente y maneral Incluye: forjado de nicho en pared 20x30x10 pruebas, materiales, mano de obra desperdicios, limpieza, herramienta y equipo._x000D_
</t>
  </si>
  <si>
    <t>3.0704.12) INSTALACIONES DE GAS, HIDRÁULICAS Y SANITARIAS._x000D_
3.0704.12) B. REFERENCIAS_x000D_
3.0704.12 F.01 a. 04) Válvulas de bronce de globo (3.0704.12.G.01.c)_x000D_
b) Válvula de globo en muro de 3/4" en bronce, MCA. URREA, extremos soldables, comprende: vástago saliente y maneral Incluye: forjado de nicho en pared 20x30x10 pruebas, materiales, mano de obra desperdicios, limpieza, herramienta y equipo</t>
  </si>
  <si>
    <t>3.0704.12) INSTALACIONES DE GAS, HIDRÁULICAS Y SANITARIAS._x000D_
3.0704.12) B. REFERENCIAS_x000D_
3.0704.12 F.01 a. 04) Válvulas de bronce de globo (3.0704.12.G.01.c)_x000D_
e) Válvula de globo en muro de 1 1/2" en bronce, MCA. URREA, extremos soldables, comprende: vástago saliente y maneral Incluye: forjado de nicho en pared 20x30x10 pruebas, materiales, mano de obra desperdicios, limpieza, herramienta y equipo</t>
  </si>
  <si>
    <t>E.P. 6-E  SUMINISTRO, INSTALACIÓN Y PRUEBA DE VÁLVULAS_x000D_
Suministro e instalación de válvula eliminadora de aire en azotea de 19 mm (3/4"") de diámetro roscada. Incluye: material, mano de obra especializada, flete, acarreo, colocación, pruebas, herramienta y equipo.</t>
  </si>
  <si>
    <t>I-7</t>
  </si>
  <si>
    <t>3.0704.12) INSTALACIONES DE GAS, HIDRÁULICAS Y SANITARIAS._x000D_
3.0704.12) B. REFERENCIAS_x000D_
3.0704.12 - F.01 m) Muebles; incluye accesorios y llaves (3.0704.12 G.01.c)._x000D_
Suministro e instalación de tanque estacionario de gas construido en acero al carbón marca CYTSA de 500 litros de capacidad. Comprende; una válvula multifuncional (válvula de llenado y de servicio), regulador medidor (listo para instalarse). Incluye: mano de obra, herramienta, equipo, flete, acarre, fijación, nivelación, pruebas, conexión, desperdicios, y todo lo necesario para su correcta instalación, a cualquier nivel. P.U.O.T.</t>
  </si>
  <si>
    <t>3.0704.12) INSTALACIONES DE GAS, HIDRÁULICAS Y SANITARIAS._x000D_
3.0704.12) B. REFERENCIAS_x000D_
3.0704.12 F.01 I) Tubería y conexiones de cobre tipo "L" para instalaciones de gas, incluye conexiones (3.0704.12.G.01.B) _x000D_
Suministro e instalación de tubería de cobre tipo "L" de 13 mm de diámetro, MARCA NACOBRE o similar en calidad. Incluye: sujecion a muro con abrazaderas metalicas y taqueteadas con pija, material, mano de obra, herramienta, equipo, conexiones y pruebas.</t>
  </si>
  <si>
    <t>I-8</t>
  </si>
  <si>
    <t>I-9</t>
  </si>
  <si>
    <t>3.0704.09. PISOS Y PAVIMENTOS_x000D_
3.0704.09.) B. REFERENCIAS_x000D_
3.0704.09.F.01.a) Firmes de concreto hidráulico, sobre terreno natural o relleno compactado (3.0704.09.G.01)._x000D_
Fabricación de firme de concreto f'c= 150 kg/cm2, de 10 cm. de espesor armado con malla 6x6-10/10 en lecho superior, extendido, vibrado, nivelado con sistema de regla vibratoria, incluye: suministro de los materiales, herramienta, equipo, mano de obra y todo lo necesario para su correcta terminación.</t>
  </si>
  <si>
    <t>3.0704.01 - OBRAS PRELIMINARES_x000D_
3.0704.01 - B REFERENCIAS_x000D_
3.0704.01 F.01 e) Relleno para cimentaciones, incluyendo acarreos dentro y fuera de la obra (3.0704.01 G.07 Y G.14)._x000D_
04) Con material de base hidráulica compactado al 95% proctor (material triturado de 1 1/2" a finos). Incluye;  material, maniobras, acarreos, mano de obra, prueba de lab. de suelos, herramientas y equipo.</t>
  </si>
  <si>
    <t>3.0704.02) MAMPOSTERIAS_x000D_
3.0704.02) B. REFERENCIAS_x000D_
3.0704.02 F.01 f) Mampostería de bloques de cemento, rellenos con concreto f'c=100 kg/cm2 (3.0704.02.G.02); Referencia (3.0704.07.G.01) _x000D_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</si>
  <si>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15 X 20 CM armado con 4 VARS No 3 y estribos No 2 @ 20 CM. Incluye: suministro de materiales, mano de obra, anclajes necesarios, cimbra común y descimbra.  a cualquier altura.</t>
  </si>
  <si>
    <t>3.0704.08.) RECUBRIMIENTOS _x000D_
3.0704.08.) B. REFERENCIAS _x000D_
3.0704.08.F.01.c) Aplanados de yeso en muros y plafón, 1.5 cm espesor (3.0704.08.G.01)_x000D_
01) Aplanado de yeso acabado pulido sobre muros de block y/o plafón. incluye: materiales, mano de obra, preparación, perfilado de aristas, remates y emboquillados, a cualquier altura</t>
  </si>
  <si>
    <t>3.0704.08.) RECUBRIMIENTOS _x000D_
3.0704.08.) B. REFERENCIAS _x000D_
3.0704.08. F.01.a) Aplanado de mortero de cemento-arena en proporción 1:4 (3.0704.08 G.01) _x000D_
02)  Acabado rustico en muros. 2 cm de espesor. Incluye zarpeo con mortero cemento-arena proporción 1:4, materiales, mano de obra, remates, emboquillados y perfilado de aristas, a plomo y regla, a cualquier altura.</t>
  </si>
  <si>
    <t>3.0704.08.) RECUBRIMIENTOS _x000D_
3.0704.08.) B. REFERENCIAS _x000D_
3.0704.08. F.01.a) Aplanado de mortero de cemento-arena en proporción 1:4 (3.0704.08 G.01) _x000D_
01)  Acabado fino en muros. 2 cm de espesor. Incluye zarpeo con mortero cemento-arena proporción 1:4, materiales, mano de obra, remates, emboquillados y perfilado de aristas, a plomo y regla, a cualquier altura.</t>
  </si>
  <si>
    <t>3.0704.08.) RECUBRIMIENTOS _x000D_
3.0704.08.) B. REFERENCIAS _x000D_
3.0704.08  F.01  k) Recubrimiento de pintura (3.0704.08 G.01)_x000D_
01) Suministro y aplicación de pintura viníl-acrílica para interiores y exteriores, marca Berel o similar en calidad, aplicada sobre muros, columnas, trabes y/o plafones de cualquier tipo de acabado, a dos manos, con aplicación de fondo. inc. suministro, mano de obra, limpieza y preparación de la superficie, acarreos. a cualquier altura.</t>
  </si>
  <si>
    <t>3.0704.09) PISOS Y PAVIMENTOS_x000D_
3.0704.09) B. REFERENCIAS_x000D_
3.0704.09 - F.01  e) Pisos de losetas, baldosas o cintillas de barro. (3.0704.09 G.01)._x000D_
Suministro y colocación de vitropiso modelo COSMOS white de 60 x 60 cm, marca interceramic o similar, junteado con adhesivo CREST blanco  y emboquillado con CREST JUNTACREST ULTRAMAX universal sin arena color blanco. Incluye: materiales, mano de obra, cortes, desperdcios, acarreos, herramienta y equipo</t>
  </si>
  <si>
    <t>3.0704.08.) RECUBRIMIENTOS _x000D_
3.0704.08.) B. REFERENCIAS _x000D_
3.0704.08.F.01.d) Lambrín interior de azulejo (3.0704.08.G.01) _x000D_
Suministro y colocación de azulejo en muros modelo CESANTONI LEONARDOS color blanco de 30 x 60 cm, junteado con adhesivo CREST blanco  y emboquillado con CREST JUNTACREST ULTRAMAX universal sin arena color blanco. Incluye: materiales, mano de obra, cortes, herramienta y desperdicios.</t>
  </si>
  <si>
    <t>3.0704.09) PISOS Y PAVIMENTOS_x000D_
3.0704.09) B. REFERENCIAS_x000D_
3.0704.09.F.01 l) Zoclos (3.0704.09.G.01)_x000D_
Suministro y colocación de  zoclo de vitropiso modelo COSMOS white de 10 cms de ancho, marca INTERCERAMIC o similar en calidad,  junteado con adhesivo CREST blanco  y emboquillado con CREST JUNTACREST ULTRAMAX universal sin arena color blanco. Incluye: materiales, mano de obra, cortes, desperdcios, acarreos, herramienta y equipo</t>
  </si>
  <si>
    <t>3.0704.18.) IMPERMEABILIZACIONES_x000D_
3.0704.18.) B. REFERENCIAS_x000D_
3.0704.18.F.01.c) Impermeabilización de techos (3.0704.18.G.01.b)._x000D_
05) Impermeabilización de losa de azotea con impermeabilizante acrílico y aislante térmico tipo THERMOTEK doble acción o similar en calidad y duración, de aplicación en frio con malla plástica reforzada (membrana refuerzo doble). 7 años de garantía; incluye: preparación de la superficie, sellado de grietas y puntos críticos con cemento plástico y aplicación de sellador, 2 manos de impermeabilizante, colocación de la malla de refuerzo,  herramienta y mano de obra. P.U.O.T.</t>
  </si>
  <si>
    <t>3.0704.12) INSTALACIONES DE GAS, HIDRÁULICAS Y SANITARIAS._x000D_
3.0704.12) B. REFERENCIAS_x000D_
3.0704.12  F.01   f) Tubería y conexiones de plástico rígido p.v.c. acampanada; incluye conexiones, para albañales. (3.0704.12 G.01.b)._x000D_
02) De "4" de diámetro (10 cm). Inc. suministro, colocación, acarreo, trazo, excavación y relleno.</t>
  </si>
  <si>
    <t>3.0704.12) INSTALACIONES DE GAS, HIDRÁULICAS Y SANITARIAS._x000D_
3.0704.12) B. REFERENCIAS_x000D_
3.0704.12.F01 j) Registro de albañal; incluye excavacion y relleno (3.0704.12.G.01.d) _x000D_
01) Registro Sanitario de 60 X 40 cms. a base de adobón, junteado con mortero cemento arena prop. 1:5, firme de concreto f'c= 200 kg/cm2 de 8 cm de espesor y tapa de concreto reforzada con varilla de 3/8"@ 18 cm concreto f'c= 200 kg/cm2 en 8 cm de espesor, acabado pulido interior, media caña en fondo de registro, acabado a plana,. Incluye: materiales, mano de obra, herramienta, acarreos, trazo, excavación y relleno.</t>
  </si>
  <si>
    <t>3.0704.12) INSTALACIONES DE GAS, HIDRÁULICAS Y SANITARIAS._x000D_
3.0704.12) B. REFERENCIAS_x000D_
3.0704.12 - F.01 m) Muebles; incluye accesorios y llaves (3.0704.12 G.01.c). _x000D_
Suministro y colocación de lavabo de sobrecubierta redondo chico color blanco MODELO No.01646.020 MARCA AMERICAN STANDARD, con llave economizadora de cierre automática MODELO TV-122 cromo MARCA HELVEX. Incluye; cargo directo por el costo del elemento,  mano de obra y materiales requeridos, flete a obra, acarreos, nivelación, fijación, pruebas, equipo de seguridad, equipo y herramienta en cualquier nivel.</t>
  </si>
  <si>
    <t>3.0704.12) INSTALACIONES DE GAS, HIDRÁULICAS Y SANITARIAS._x000D_
3.0704.12) B. REFERENCIAS_x000D_
3.0704.12 - F.01 m) Muebles; incluye accesorios y llaves (3.0704.12 G.01.c). _x000D_
01) Suministro y colocación de inodoro VITROMEX modelo Apolo Flux color blanco o similar en calidad, con fluxómetro 110-32 mca. HELVEX o similar en calidad, asientos, conexiones, cuello de cera y pruebas. Incluye: material, limpieza, herrajes para su buen funcionamiento, herramienta y equipo. P.U.O.T.</t>
  </si>
  <si>
    <t>3.0704.11) VENTANERIA, CANCELERIA Y PUERTAS DE COMUNICACION._x000D_
3.0704.11) B. REFERENCIAS_x000D_
3.0704.11.F.01.i) Fabricación y colocación de puertas con perfiles tubulares de lámina de fierro (3.0704.11.G.04)_x000D_
Suministro y colocación de puerta multipanel, lisa color blanco, medidas 90 x 213 cm, 2 bisagras de libro 3", cerradura GEO mod. Tulip Latón Antiguo o similar en calidad. Incluye: marco de aluminio color blanco de 2", herramienta, accesorios, acarreo limpieza y todo lo necesario para su correcto funcionamiento.</t>
  </si>
  <si>
    <t>"3.0704.03)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15 X 15 CM armado con 4 VARS no 3 y estribos no 2 @ 20 CM. Incluye: suministro de materiales, mano de obra, anclajes necesarios, cimbra común y descimbra.  a cualquier altura."</t>
  </si>
  <si>
    <t>"3.0704.07.) MUROS_x000D_
3.0704.07.) B. REFERENCIAS_x000D_
3.0704.07.F.01.e) Muros de bloques huecos de concreto (3.0704.07 G.01)_x000D_
01) Muro de block hueco de concreto, 15x20x40 CM asentado con mortero cemento arena prop. 1:4. de 15 CM de espesor acabado común, a plomo. Incluye: materiales, mano de obra, acarreos, desperdicios, herramienta, limpiezas y retiro de sobrantes fuera de la obra. a cualquier altura."</t>
  </si>
  <si>
    <t>III-7</t>
  </si>
  <si>
    <t>III-8</t>
  </si>
  <si>
    <t>III-9</t>
  </si>
  <si>
    <t>MEDIA TENSIÓN</t>
  </si>
  <si>
    <t>3.0704.13.) INSTALACIONES ELÉCTRICAS_x000D_
3.0704.13.) B. REFERENCIAS_x000D_
3.0704.13 F.01 c) Tubería y conexiones tipo conduit PVC, en zanjas para alimentaciones. Incluye: trazo, excavación y relleno. (3.0704.13 G.02)._x000D_
03) Suministro y tendido de tubo conduit PVC pesado de 35mm de diámetro. incluye: material, mano de obra, herramienta, acarreo, pruebas, conexiones, trazo, excavación y relleno.</t>
  </si>
  <si>
    <t>TABLERO CASETA 1</t>
  </si>
  <si>
    <t>3.0704.13.) INSTALACIONES ELÉCTRICAS_x000D_
3.0704.13.) B. REFERENCIAS_x000D_
3.0704.13 F.01 c) Tubería y conexiones tipo conduit PVC, en zanjas para alimentaciones. Incluye: trazo, excavación y relleno. (3.0704.13 G.02)._x000D_
01) Suministro y tendido de tubo conduit PVC pesado de 21mm de diámetro. Incluye: material, mano de obra, herramienta, acarreo, pruebas, conexiones, trazo, excavación y relleno.</t>
  </si>
  <si>
    <t>TABLERO CASETA 2</t>
  </si>
  <si>
    <t>TABLERO CISTERNA</t>
  </si>
  <si>
    <t>V</t>
  </si>
  <si>
    <t>3.0704.12) INSTALACIONES DE GAS, HIDRÁULICAS Y SANITARIAS._x000D_
3.0704.12) B. REFERENCIAS_x000D_
3.0704.12  F.01   f) Tubería y conexiones de plástico rígido p.v.c. acampanada; incluye conexiones, para albañales. (3.0704.12 G.01.b)._x000D_
03) De 6" de diámetro (15 cm). Inc. suministro, colocación, acarreo, trazo, excavación y relleno.</t>
  </si>
  <si>
    <t xml:space="preserve">3.0704.12) INSTALACIONES DE GAS, HIDRÁULICAS Y SANITARIAS._x000D_
3.0704.12) B. REFERENCIAS_x000D_
3.0704.12.F01 j) Registro de albañal; incluye excavacion y relleno_x000D_
(3.0704.12.G.01.d)_x000D_
Registro sanitario de 70x50 cm hasta 150cm de profundidad interior, de tabique rojo recocido 7x14x28 cm asentado y junteado con mortero cemento-arena 1:4 acabado pulido, con plantilla de concreto F'C=100 kg/cm2 marco y contramarco metálico de ángulo de 1-1/2" x 3/16", tapa de rejilla de solera de de 1 1/2" x 3/16" a cada 1". Incl. materiales, mano de obra, herramienta, acarreos, media caña,  trazo, excavación y relleno. </t>
  </si>
  <si>
    <t>VI</t>
  </si>
  <si>
    <t>E.P. 18-E Suministro, instalación y prueba de  tuberia y piezas especiales comerciales._x000D_
Tuberia hidráulica de P.V.C.  RD/26 de 11/2" de diametro.</t>
  </si>
  <si>
    <t>E.P. 18-E Suministro, instalación y prueba de  tuberia y piezas especiales comerciales._x000D_
Tuberia hidráulica de P.V.C. RD/26 de 1 1/4" de diametro.</t>
  </si>
  <si>
    <t>Suministro, instalación y prueba de  tubería y piezas especiales comerciales y E.P. 4A_x000D_
02) tapon tapón cementado pvc 1 1/4"  de diámetro</t>
  </si>
  <si>
    <t>Suministro, instalación y prueba de  tubería y piezas especiales comerciales y E.P. 4A_x000D_
02) tapon tapón cementado pvc 1 "  de diámetro</t>
  </si>
  <si>
    <t>Suministro, instalación y prueba de  tubería y piezas especiales comerciales y E.P. 4A_x000D_
TEE de PVC hidráulico de 1 1/2” de diámetro cédula 40, para cementar.</t>
  </si>
  <si>
    <t>Suministro, instalación y prueba de  tubería y piezas especiales comerciales y E.P. 4A_x000D_
TEE de PVC hidráulico de 1 1/4”  de diámetro cédula 40, para cementar.</t>
  </si>
  <si>
    <t>Suministro, instalación y prueba de  tubería y piezas especiales comerciales y E.P. 4A_x000D_
codo de PVC hidráulico de codo de pvc de  1 1/2" x 90° diametro cédula 40, para cementar.</t>
  </si>
  <si>
    <t>Suministro, instalación y prueba de  tubería y piezas especiales comerciales y E.P. 4A_x000D_
codo de PVC hidráulico de codo de pvc de  1 1/4" x 90° diametro cédula 40, para cementar.</t>
  </si>
  <si>
    <t xml:space="preserve">Suministro, instalación y prueba de  tubería y piezas especiales comerciales y E.P. 4A_x000D_
 reduccion bushing pvc 1 1/2" x 1 1/4". Diametro </t>
  </si>
  <si>
    <t xml:space="preserve">Suministro, instalación y prueba de  tubería y piezas especiales comerciales y E.P. 4A_x000D_
 reduccion bushing pvc 1 1/2" x 1". Diametro </t>
  </si>
  <si>
    <t>Suministro, instalación y prueba de  tubería y piezas especiales comerciales y E.P. 4A_x000D_
 adaptador macho pvc 1 1/2 ". Diametro</t>
  </si>
  <si>
    <t>Suministro, instalación y prueba de  tubería y piezas especiales comerciales y E.P. 4A_x000D_
 adaptador macho pvc 1  ". Diametro</t>
  </si>
  <si>
    <t>E.P. 18-E Suministro, instalación y prueba de  tubería y piezas especiales comerciales._x000D_
Tubo PE BD hidráulico cal. 16/55mil rollo de 200 mts.</t>
  </si>
  <si>
    <t>8019 A0) Válvula de admisión y expulsión de aire de (150 PSI) cuerpo de Hierro Gris ASTM A-126 GRADO B, flotador de ACERO inoxidable pintura epóxica interior y exterior y E.P. 16A_x000D_
A1) de 1 1/2 de diámetro roscada.</t>
  </si>
  <si>
    <t>3.0704.13) INSTALACIONES ELECTRICAS_x000D_
3.0704.13) B. REFERENCIAS_x000D_
3.0704.13  F.01  e) Conductores de cobre tipo TW, con forro; incluye empalmes.. (3.0704.13 G.02)_x000D_
02) Cable de cobre tipo THW-LS 75 °C calibre AWG # 16, marca CONDUMEX o similar en calidad. Incluye: suministro, mano de obra especializada, conexión y prueba.</t>
  </si>
  <si>
    <t>VII</t>
  </si>
  <si>
    <t>VII-1</t>
  </si>
  <si>
    <t>CTR CONSTRUCCIÓN_x000D_
CAR. Carreteras_x000D_
1.04 Pavimentos_x000D_
.002 Sub-bases y Bases P.U.O.T. Designación (N.CTR.CAR-1.04.002 ) y E.P. 4_x000D_
2) Base Compactada al Cien por ciento 100%</t>
  </si>
  <si>
    <t>CTR CONSTRUCCIÓN_x000D_
CAR. Carreteras_x000D_
1.04 Pavimentos_x000D_
.004 Riego de Impregnación P.U.O.T. Designación (N.CTR.CAR-1.04.004 )_x000D_
1) Emulsión Catiónica para Impregnación 1.5lt/m2</t>
  </si>
  <si>
    <t xml:space="preserve">CTR CONSTRUCCIÓN_x000D_
CAR. Carreteras_x000D_
1.04 Pavimentos_x000D_
.006 Carpetas Asfálticas con Mezcla en Caliente P.U.O.T. Designación (N.CTR.CAR-1.04.006 ) _x000D_
1) Compactada al noventa y cinco por ciento 95% </t>
  </si>
  <si>
    <t>CTR CONSTRUCCION_x000D_
CAR CARRETERAS_x000D_
1.07 Señalamientos y Dispositivos de Seguridad_x000D_
001 Marcas en el pavimento P.U.O.T. (Designación N.CTR.CAR.1.07.001), I1._x000D_
M-10) Marcas para estacionamiento, color amarillo reflejante de 10 cm de espesor y E.P.5</t>
  </si>
  <si>
    <t>CTR CONSTRUCCION_x000D_
CAR CARRETERAS_x000D_
1.07 Señalamientos y Dispositivos de Seguridad_x000D_
002 Marcas en guarniciones P.U.O.T. (Designación N.CTR.CAR.1.07.002)_x000D_
M-12) Marcas en guarniciones_x000D_
M.12.2) Para delinear guarniciones color amarillo reflejante.</t>
  </si>
  <si>
    <t>CTR CONSTRUCCION_x000D_
CAR CARRETERAS_x000D_
1.01 Terracerías_x000D_
011 Rellenos P.U.O.T. Designación N.CTR.CAR.1.01.011 _x000D_
1) Para recibir Banquetas Compactado al 95%, con calidad de subrasante</t>
  </si>
  <si>
    <t>CTR CONSTRUCCIÓN_x000D_
CAR. Carreteras_x000D_
1.02 Estructuras_x000D_
.010 Guarniciones y Banquetas P.U.O.T. Designación (N.CTR.CAR-1.02.010 ) _x000D_
51)  Banquetas de 10cm de espesor f'c=150kg/cm2, acabado rayado, juntas frias.</t>
  </si>
  <si>
    <t>CTR CONSTRUCCIÓN_x000D_
CAR. Carreteras_x000D_
1.02 Estructuras_x000D_
.004 Acero para Concreto Hidráulico P.U.O.T. Designación (N.CTR.CAR-1.02.004 )_x000D_
2) Malla Electrosoldada 6-6/10-10</t>
  </si>
  <si>
    <t>CTR CONSTRUCCIÓN_x000D_
CAR. Carreteras_x000D_
1.03 Drenaje y subdrenaje_x000D_
.006 Lavaderos  P.U.O.T. Designación (N.CTR.CAR-1.03.006 )_x000D_
1)  De concreto simple de f'c= 150kg/cm2</t>
  </si>
  <si>
    <t>VII-2</t>
  </si>
  <si>
    <t>Suministro y colocación de Portón tipo rejacero de 6.00x2.00m de sección, a dos hojas, a base de varilla calibre 6 (4.89mm) y bastidor de PTR de 2" x 2" x 4mm, primario alquidalico y esmalte en color verde (similar al color de la reja), de línea de marca DE ACERO o similar. Incluye: pasador portacandado, herrajes, accesorios, limpieza, mano de obra, herramienta, equipo y todo lo necesario. P.U.O.T.</t>
  </si>
  <si>
    <t>VII-3</t>
  </si>
  <si>
    <t>VIII</t>
  </si>
  <si>
    <t>CTR CONSTRUCCIÓN_x000D_
CAR. Carreteras_x000D_
1.01 Terracerias_x000D_
.002 Despalme P.U.O.T. Designación (N.CTR.CAR-1.01.002)_x000D_
a) En Corte</t>
  </si>
  <si>
    <t>CTR CONSTRUCCIÓN_x000D_
CAR. Carreteras_x000D_
1.01 Terracerias_x000D_
.002 Despalme P.U.O.T. Designación (N.CTR.CAR-1.01.002)_x000D_
b) Para desplante de terraplen</t>
  </si>
  <si>
    <t>CTR CONSTRUCCIÓN_x000D_
CAR. Carreteras_x000D_
1.01 Terracerias_x000D_
.003 Corte P.U.O.T. Designación  (N.CTR.CAR-1.01.003) y E.P. 85_x000D_
1.1) En apertura de caja cuando el material se desperdicie</t>
  </si>
  <si>
    <t>CTR CONSTRUCCIÓN_x000D_
CAR. Carreteras_x000D_
1.01 Terracerias_x000D_
.009 Terraplen P.U.O.T. Designación (N.CTR.CAR-1.01.009, I3,J3 ) y E.P. 1_x000D_
1) Capa de terraplen compactado al noventa  por ciento 90%  (no incluye compactación de terreno natural )</t>
  </si>
  <si>
    <t xml:space="preserve">CTR CONSTRUCCIÓN_x000D_
CAR. Carreteras_x000D_
1.01 Terracerias_x000D_
.009 Terraplen P.U.O.T. Designación (N.CTR.CAR-1.01.009, I3, J3 ) y E.P. 3_x000D_
6) Capa de Subrasante compactado al cien por ciento 100% </t>
  </si>
  <si>
    <t>CTR CONSTRUCCIÓN_x000D_
CAR. Carreteras_x000D_
1.02 Estructuras_x000D_
.010 Guarniciones y Banquetas P.U.O.T. Designación (N.CTR.CAR-1.02.010 ) _x000D_
51) Guarniciones de f'c= 150kg/cm2 pecho paloma de 30 X 30 cm (recta).</t>
  </si>
  <si>
    <t>CTR CONSTRUCCIÓN_x000D_
CAR. Carreteras_x000D_
1.02 Estructuras_x000D_
.010 Guarniciones y Banquetas P.U.O.T. Designación (N.CTR.CAR-1.02.010 ) _x000D_
52) Guarniciones de f'c= 150kg/cm2 pecho paloma de 30 X 30 cm (curva).</t>
  </si>
  <si>
    <t>IX</t>
  </si>
  <si>
    <t>E.P.106 SUMINISTRO Y PLANTADO DE ÁRBOLES,  P.U.O.T._x000D_
24) Sembrado de árboles Encino Siempre Verde (Quercus Virginia), de 2.0m de altura, 1.50m de follaje y 4" de diámetro.</t>
  </si>
  <si>
    <t>EP-1-A.- DEMOLICIONES, DESMONTAJES Y DESMANTELAMIENTOS._x000D_
Desmantelamiento y retiro de  arbotante metálico existente, con brazo para soporte de luminaria. Incluye: acarreo de material recuperado hasta el lugar indicado por la supervisión, mano de obra, limpieza, maniobras, herramienta y equipo, en cualquier nivel. (P.U.O.T.)</t>
  </si>
  <si>
    <t>CTR CONSTRUCCION_x000D_
CAR CARRETERAS_x000D_
1.02 Estructuras_x000D_
013 Demoliciones y Desmantelamientos P.U.O.T. Designación N.CTR.CAR.1.02.013_x000D_
32) Rehubicación de poste de concreto de 9.0m existente.</t>
  </si>
  <si>
    <t>X</t>
  </si>
  <si>
    <t>X-1</t>
  </si>
  <si>
    <t>CTR CONSTRUCCION_x000D_
CAR CARRETERAS_x000D_
1.07 Señalamientos y Dispositivos de Seguridad_x000D_
005 Señales Verticales Bajas P.U.O.T. (Designación N.CTR.CAR.1.07.005) y E.P.6._x000D_
2) Señal Vertical Baja Restrictiva SR-6 Alto de 30cm. Por lado.</t>
  </si>
  <si>
    <t xml:space="preserve">CTR CONSTRUCCION_x000D_
CAR CARRETERAS_x000D_
1.07 Señalamientos y Dispositivos de Seguridad_x000D_
005 Señales Verticales Bajas P.U.O.T. (Designación N.CTR.CAR.1.07.005) y E.P.6._x000D_
4) Señal Vertical Baja Restrictiva SR-7 Ceda el Paso de 85X85X85cm. </t>
  </si>
  <si>
    <t>CTR CONSTRUCCION_x000D_
CAR CARRETERAS_x000D_
1.07 Señalamientos y Dispositivos de Seguridad_x000D_
005 Señales Verticales Bajas P.U.O.T. (Designación N.CTR.CAR.1.07.005) y E.P.6._x000D_
Señal Vertical Baja Restrictiva SR-9 de 71x71cm, con tablero adicional de 35x71cm.</t>
  </si>
  <si>
    <t>CTR CONSTRUCCION_x000D_
CAR CARRETERAS_x000D_
1.07 Señalamientos y Dispositivos de Seguridad_x000D_
005 Señales Verticales Bajas P.U.O.T. (Designación N.CTR.CAR.1.07.005) y E.P.6._x000D_
85) Señal Vertical Baja Restrictiva SR-9  de 86x86cm, con tablero adicional de 35x86cm.</t>
  </si>
  <si>
    <t>CTR CONSTRUCCION_x000D_
CAR CARRETERAS_x000D_
1.07 Señalamientos y Dispositivos de Seguridad_x000D_
005 Señales Verticales Bajas P.U.O.T. (Designación N.CTR.CAR.1.07.005) y E.P.6._x000D_
Señal Vertical Baja Preventiva SP-19 de 86x86cm, con tablero adicional de 61x122 cm.</t>
  </si>
  <si>
    <t>CTR CONSTRUCCION_x000D_
CAR CARRETERAS_x000D_
1.07 Señalamientos y Dispositivos de Seguridad_x000D_
005 Señales Verticales Bajas P.U.O.T. (Designación N.CTR.CAR.1.07.005) y E.P.6._x000D_
139) Señal Vertical Baja Preventiva SP-32 de 86x86cm, con tablero adicional OD-5 de 60x122 cm.</t>
  </si>
  <si>
    <t>CTR CONSTRUCCION_x000D_
CAR CARRETERAS_x000D_
1.07 Señalamientos y Dispositivos de Seguridad_x000D_
005 Señales Verticales Bajas P.U.O.T. (Designación N.CTR.CAR.1.07.005) y E.P.6._x000D_
Señal Vertical Baja Informativa de Servicios y Turísticas SIS-19  de 86x86cm, con tablero adicional de 61x122 cm.</t>
  </si>
  <si>
    <t>CTR CONSTRUCCION_x000D_
CAR CARRETERAS_x000D_
1.07 Señalamientos y Dispositivos de Seguridad_x000D_
005 Señales Verticales Bajas P.U.O.T. (Designación N.CTR.CAR.1.07.005) y E.P.6._x000D_
2) Señal Vertical Baja Informativa de Información General SIG-10  de 86x300cm.</t>
  </si>
  <si>
    <t>CTR CONSTRUCCION_x000D_
CAR CARRETERAS_x000D_
1.07 Señalamientos y Dispositivos de Seguridad_x000D_
005 Señales Verticales Bajas P.U.O.T. (Designación N.CTR.CAR.1.07.005) y E.P.6._x000D_
2) Señal Vertical Baja Informativa de Destino SID-8  de 40x239 cm.</t>
  </si>
  <si>
    <t>CTR CONSTRUCCION_x000D_
CAR CARRETERAS_x000D_
1.07 Señalamientos y Dispositivos de Seguridad_x000D_
006 Señales Verticales Elevadas P.U.O.T. (Designación N.CTR.CAR.1.07.006) y E.P.6._x000D_
48) Señal Vertical Elevada Informativa de destino SID-13 Bandera de 61x305cm, con tablero adicional OD-5 de 30x122cm.</t>
  </si>
  <si>
    <t>CTR CONSTRUCCION_x000D_
CAR CARRETERAS_x000D_
1.07 Señalamientos y Dispositivos de Seguridad_x000D_
005 Señales Verticales Bajas P.U.O.T. (Designación N.CTR.CAR.1.07.005) y E.P.6._x000D_
80) Señal Vertical Baja, Indicador de abstáculos OD-5 de 60x122cm.</t>
  </si>
  <si>
    <t>X-2</t>
  </si>
  <si>
    <t>CTR CONSTRUCCION_x000D_
CAR CARRETERAS_x000D_
1.07 Señalamientos y Dispositivos de Seguridad_x000D_
001 Marcas en el pavimento P.U.O.T. (Designación N.CTR.CAR.1.07.001), I1._x000D_
M-2) Raya separadora de carriles de circulación_x000D_
M-2.2) Raya continua doble  de 15 cm de ancho color amarillo reflejante y E.P. 5</t>
  </si>
  <si>
    <t>CTR CONSTRUCCION_x000D_
CAR CARRETERAS_x000D_
1.07 Señalamientos y Dispositivos de Seguridad_x000D_
001 Marcas en el pavimento P.U.O.T. (Designación N.CTR.CAR.1.07.001), I1._x000D_
M-2) Raya separadora de carriles de circulación_x000D_
M-2.3) Raya discontinua de 15 cm de ancho color blanco reflejante y E.P. 5</t>
  </si>
  <si>
    <t>CTR CONSTRUCCION_x000D_
CAR CARRETERAS_x000D_
1.07 Señalamientos y Dispositivos de Seguridad_x000D_
001 Marcas en el pavimento P.U.O.T. (Designación N.CTR.CAR.1.07.001), I1._x000D_
M-3) Raya en la orilla de calzada_x000D_
M-3.1) Raya en la orilla derecha, continua de 15 cm de ancho color blanco reflejante y E.P. 5</t>
  </si>
  <si>
    <t>CTR CONSTRUCCION_x000D_
CAR CARRETERAS_x000D_
1.07 Señalamientos y Dispositivos de Seguridad_x000D_
001 Marcas en el pavimento P.U.O.T. (Designación N.CTR.CAR.1.07.001), I1._x000D_
M-4) Raya guía en zona de transición y E.P.5.</t>
  </si>
  <si>
    <t>CTR CONSTRUCCION_x000D_
CAR CARRETERAS_x000D_
1.07 Señalamientos y Dispositivos de Seguridad_x000D_
001 Marcas en el pavimento P.U.O.T. (Designación N.CTR.CAR.1.07.001), I1._x000D_
M-5) Rayas para delimitar la zona neutral de las rayas canalizadoras tipo galon, de 15 cm de espesor color blanco  y E.P.5.</t>
  </si>
  <si>
    <t>CTR CONSTRUCCION_x000D_
CAR CARRETERAS_x000D_
1.07 Señalamientos y Dispositivos de Seguridad_x000D_
001 Marcas en el pavimento P.U.O.T. (Designación N.CTR.CAR.1.07.001), I1._x000D_
M-5) Rayas para delimitar la zona neutral de las rayas canalizadoras con inclinación a 45°, de 20 cm de espesor color blanco y E.P.5.</t>
  </si>
  <si>
    <t>CTR CONSTRUCCIÓN_x000D_
CAR CARRETERAS_x000D_
1.07 Señalamientos y Dispositivos de Seguridad_x000D_
001 Marcas en el pavimento P.U.O.T. (Designación N.CTR.CAR.1.07.001), I2._x000D_
M-11) Rayas, símbolos y leyendas para regular el uso de carriles_x000D_
M-11.1) Flechas, letras y números_x000D_
1) Flechas color blanco reflejante y E.P. 5</t>
  </si>
  <si>
    <t>CTR CONSTRUCCION_x000D_
CAR CARRETERAS_x000D_
1.07 Señalamientos y Dispositivos de Seguridad_x000D_
002 Marcas en guarniciones P.U.O.T. (Designación N.CTR.CAR.1.07.002)_x000D_
M-12) Marcas en guarniciones_x000D_
M.12.2) Para delinear guarniciones color blanco reflejante.</t>
  </si>
  <si>
    <t>CTR CONSTRUCCION_x000D_
CAR CARRETERAS_x000D_
1.07 Señalamientos y Dispositivos de Seguridad_x000D_
004 Vialetas y Botones P.U.O.T. (Designación N.CTR.CAR.1.07.004) y E.P.7_x000D_
DH-1.3) Boton reflejante color amarillo dos caras 10x10cm.</t>
  </si>
  <si>
    <t>CTR CONSTRUCCION_x000D_
CAR CARRETERAS_x000D_
1.07 Señalamientos y Dispositivos de Seguridad_x000D_
004 Vialetas y Botones P.U.O.T. (Designación N.CTR.CAR.1.07.004) y E.P.7_x000D_
DH-1) Boton reflejante color blanco una cara 10x10cm.</t>
  </si>
  <si>
    <t>3.0704.11) VENTANERIA, CANCELERIA Y PUERTAS DE COMUNICACION._x000D_
3.0704.11) B. REFERENCIAS_x000D_
3.0704.11.F.01.i) Fabricación y colocación de puertas con perfiles tubulares de lamina de fierro (3.0704.11.G.04)_x000D_
01) Puerta  doble abatible de 2.00 x 2.20m, compuesta de 2 hojas c/u de 0.90x2.15 m,  a base de persiana de perfil louver cal.18 y marco de PTR de 2"x4", incluye: suministro, colocación, cerradura cerradura de caja doble pasador mod. 175 mca. Fanal o similar, primario anticorrosivo, pintura esmalte a 2 manos, S.M.A. Comex color blanco, materiales que intervienen, desperdicio, cortes, habilitado, limpieza y retiro de sobrantes fuera de la obra.</t>
  </si>
  <si>
    <t>3.0704.11) VENTANERIA, CANCELERIA Y PUERTAS DE COMUNICACION._x000D_
3.0704.11) B. REFERENCIAS_x000D_
3.0704.11.F.01.i) Fabricación y colocación de puertas con perfiles tubulares de lamina de fierro (3.0704.11.G.04)_x000D_
01) Puerta  sencilla abatible de 1.00 x 2.20m, compuesta de 0.90x2.15 m,  a base de persiana de perfil louver cal.18 y marco de PTR de 2"x4", incluye: suministro, colocación, cerradura cerradura de caja doble pasador mod. 175 mca. Fanal o similar, primario anticorrosivo, pintura esmalte a 2 manos, S.M.A. Comex color blanco, materiales que intervienen, desperdicio, cortes, habilitado, limpieza y retiro de sobrantes fuera de la obra.</t>
  </si>
  <si>
    <t>3.0704.11) VENTANERIA, CANCELERIA Y PUERTAS DE COMUNICACION._x000D_
3.0704.11) B. REFERENCIAS_x000D_
3.0704.11.F.01.i) Fabricación y colocación de puertas con perfiles tubulares de lamina de fierro (3.0704.11.G.04)_x000D_
01) Puerta  doble corrediza de 2.85 x 3.00m, compuesta de 2 hojas c/u de 1.32x2.80 m,  a base de persiana de perfil louver cal.18 y marco de PTR de 2"x4", incluye: suministro, colocación, cerradura cerradura sobreponer modelo 625 mca. Fanal o similar, primario anticorrosivo, pintura esmalte a 2 manos, S.M.A. Comex color blanco, materiales que intervienen, desperdicio, cortes, habilitado, limpieza y retiro de sobrantes fuera de la obra.</t>
  </si>
  <si>
    <t>CONSTRUCCIÓN DE CAFETERÍA Y OBRAS EXTERIORES PARA CIUDAD JUDICIAL EN CD. VICTORIA, TAMAULIPAS (PRIMERA ETAPA)</t>
  </si>
  <si>
    <t>3.0704.13.) INSTALACIONES ELÉCTRICAS
3.0704.13.) B. REFERENCIAS.
3.0704.13.F.01 a) Salida de centro, contacto monofásico, trifásico y arbotante con tubería CONDUIT. Incluye cajas de registro, conexión, conductores TW y apagadores (3.0704.13.G.01)
Salida para alumbrado, con tubería conduit de fierro galvanizado pared delgada, caja ó chalupa galvanizada, (no incluye: cableado, apagador y tapa),  soportería y accesorios, con diámetros especificados en proyecto, a cualquier altura, ranurado. Incluye: materiales,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</si>
  <si>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para alumbrado, con tubería conduit de pvc pesado, por losa, muro ó piso, caja de pvc,  (no incluye: cableado, apagador y tapa), soportería y accesorios, con diámetros especificados en proyecto, a cualquier altura, ranurado. Incluye: materiales,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</si>
  <si>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para contacto doble polarizado (regulado), con tubería conduit de fierro galvanizado pared gruesa y caja galvanizada, (no incluye: cableado, tierra física 127v 15 amp., contacto, tapa y marco), con diámetros especificados en proyecto, a cualquier altura, ranurado. Incluye: materiales, mano de obra especializada, pruebas, material misceláneos, acarreos, fletes, desperdicios, herramienta y equipo.</t>
  </si>
  <si>
    <t>I-3.2</t>
  </si>
  <si>
    <t>CASETAS</t>
  </si>
  <si>
    <t>II-1.1</t>
  </si>
  <si>
    <t>II-1.2</t>
  </si>
  <si>
    <t>II-1.3</t>
  </si>
  <si>
    <t>II-1.4</t>
  </si>
  <si>
    <t>II-1.5</t>
  </si>
  <si>
    <t>II-1.6</t>
  </si>
  <si>
    <t>II-1.7</t>
  </si>
  <si>
    <t>II-1.8</t>
  </si>
  <si>
    <t>II-1.9</t>
  </si>
  <si>
    <t>II-1.10</t>
  </si>
  <si>
    <t>II-1.11</t>
  </si>
  <si>
    <t>MUEBLES SANITARIOS Y ACCESORIOS</t>
  </si>
  <si>
    <t>II-1.12</t>
  </si>
  <si>
    <t>CASETA 2 LADO ORIENTE</t>
  </si>
  <si>
    <t>OBRA EXTERIOR ELÉCTRICA</t>
  </si>
  <si>
    <t>II-2.1</t>
  </si>
  <si>
    <t>II-2.2</t>
  </si>
  <si>
    <t>II-2.3</t>
  </si>
  <si>
    <t>II-2.4</t>
  </si>
  <si>
    <t>II-2.5</t>
  </si>
  <si>
    <t>II-2.6</t>
  </si>
  <si>
    <t>II-2.7</t>
  </si>
  <si>
    <t>II-2.8</t>
  </si>
  <si>
    <t>II-2.9</t>
  </si>
  <si>
    <t>II-2.10</t>
  </si>
  <si>
    <t>II-2.11</t>
  </si>
  <si>
    <t>II-2.12</t>
  </si>
  <si>
    <t>SALIDAS ELECTRICAS</t>
  </si>
  <si>
    <t>III-5.1</t>
  </si>
  <si>
    <t>III-5.2</t>
  </si>
  <si>
    <t>III-5.3</t>
  </si>
  <si>
    <t>III-6.1</t>
  </si>
  <si>
    <t>III-6.2</t>
  </si>
  <si>
    <t>III-6.3</t>
  </si>
  <si>
    <t>III-7.1</t>
  </si>
  <si>
    <t>III-7.2</t>
  </si>
  <si>
    <t xml:space="preserve">OBRA EXTERIOR HIDROSANITARIA </t>
  </si>
  <si>
    <t>VI-1</t>
  </si>
  <si>
    <t>VI-2</t>
  </si>
  <si>
    <t>VI-3</t>
  </si>
  <si>
    <t>IX-1</t>
  </si>
  <si>
    <t>IX-2</t>
  </si>
  <si>
    <t>X-3</t>
  </si>
  <si>
    <t>X-4</t>
  </si>
  <si>
    <t>X-5</t>
  </si>
  <si>
    <t>BANQUETAS Y ACCESO CUARTO DE MÁQUINAS</t>
  </si>
  <si>
    <t>3.0704.03.) CONCRETO HIDRÁULICO_x000D_
3.0704.03.) B. REFERENCIAS_x000D_
3.0704.03.F.01.b) Concreto hidráulico en estructura, sin incluir moldes y obra falsa. (3.0704.03. G.01 Y G.07) _x000D_
03) Resistencia f'c =250 kg/cm2.  A cualquier altura._x000D_</t>
  </si>
  <si>
    <t>Soporte para tuberia fabricado en obra, de acuerdo al proyecto, incluye; cargo directo por el costo de mano de obra  y materiales requeridos, flete a obra, acarreos, trazo, corte, soldado, limado,  taladro, lijado, pintura, colocacion, fijacion, nivelacion, ajuste, limieza, retiro de sobrantes fuera de obra,  equipo de seguridad, instalaciones especificas, depreciacion y demas cargos derivados del uso del equipo y herramienta en cualquier nivel. Soporte tipo pera para tuberia hidraulica fijado en losa hasta 21/2" _x000D_</t>
  </si>
  <si>
    <t>3.0704.06.) ESTRUCTURAS
3.0704.06.) B. REFERENCIAS
3.0704.06.F.01.e) Estructura de acero. (3.0704.06.G.09)
03) Suministro, habilitado y montaje de estructura de acero soldada ASTM-36 (largueros o strut, monten de 8" de peralte).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</si>
  <si>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Fabricación e instalación de Cajillo de durock para bajadas pluviales medidas de 50x40 cm con tapa superior de 50x40 cm, formado con bastidor de lámina galvanizada a base de postes de lámina galvanizada cal. 20 a cada 61 cm, canal inferior y superior cal. 22 fijo a estructura metálica o de concreto con anclas expansivas (para acero o concreto), a cada 40.6 cm. a centros, fijación de postes a canal con tornillo tek plano de 1/2″, refuerzo horizontal entre postes con canal cal. 22 intercalado y a cada 1.22 m., forrado del bastidor con membrana impermeable TYVEK fijo con cinta adhesiva traslapado de abajo hacia arriba, superficie a base de paneles de tablacemento fijo al bastidor con tornillos autorroscantes DS de 1″ 1/4″, a cada 20 cm., calafateo de juntas a base de cinta de refuerzo de fibra de vidrio auto adherible y cemento látex flexible, emplastecido de la superficie, tratamiento de aristas con esquinero fijo con grapas de 1/2″ a cada 20 cm., tratamiento de juntas, entrecalles y juntas de control con sellador elástico impermeable no endurecible y reborde “J”, reborde “L” o junta de control “V” (accesorios metálicos o plásticos fijos con tornillos o grapas). terminado acabado fino basecoat para aplicación de pintura, hasta una altura de 12.00 m. Incluye: material, mano de obra y herramienta, retiro de materiales sobrantes, desperdicios y todo lo necesario para su correcta ejecución. P.U.O.T.</t>
  </si>
  <si>
    <t>Limpieza en terreno con deshierbe, incluyendo el corte y desenraice de arbustos, carga, maniobras, mano de obra, herramienta y acarreo del material fuera de la obra del material no utilizable. (P.U.O.T.).</t>
  </si>
  <si>
    <t>3.0704.01) OBRAS PRELIMINARES_x000D_
3.0704.01) B. REFERENCIAS_x000D_
3.0704.01.F.01.b) Formación de terrazas y/o plataformas (3.0704.01.G.02 Y G.14)_x000D_
01) Corte o excavación en terreno investigado en obra, para canchas deportivas, plazas cívicas y/o desplante de edificios. Incluyendo afine de fondo y taludes, acarreos dentro y fuera de la obra del material no utilizable.</t>
  </si>
  <si>
    <t>3.0704.01) OBRAS PRELIMINARES_x000D_
3.0704.01) B. REFERENCIAS_x000D_
3.0704.01.F.01.b) Formación de terrazas y/o plataformas (3.0704.01.G.02 Y G.14)_x000D_
02.a) Relleno con material producto de banco (calidad subrasante tipo conglomerado de roca caliza) compactado al 95 % porter). Incluyendo: suministro, maniobras, acarreos.</t>
  </si>
  <si>
    <t>LICITACIÓN No.:LPE-N009-2024</t>
  </si>
  <si>
    <t>LICITACIÓN No.: LPE-N009-2024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</si>
</sst>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26">
    <font>
      <sz val="11"/>
      <color theme="1"/>
      <name val="Calibri"/>
      <family val="2"/>
      <scheme val="minor"/>
    </font>
    <font>
      <sz val="10"/>
      <name val="Arial"/>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sz val="9"/>
      <name val="Helvetica"/>
    </font>
    <font>
      <b/>
      <sz val="9"/>
      <name val="Helvetica"/>
    </font>
    <font>
      <b/>
      <sz val="9"/>
      <name val="HelveticaNeueLT Std Lt"/>
      <family val="2"/>
    </font>
    <font>
      <b/>
      <sz val="9"/>
      <name val="HelveticaNeueLT Std"/>
      <family val="2"/>
    </font>
    <font>
      <b/>
      <sz val="10"/>
      <name val="Helvetica"/>
    </font>
    <font>
      <sz val="9"/>
      <name val="HelveticaNeueLT Std Lt"/>
      <family val="2"/>
    </font>
    <font>
      <b/>
      <sz val="10"/>
      <name val="Arial"/>
      <family val="2"/>
    </font>
    <font>
      <sz val="9"/>
      <color theme="1"/>
      <name val="Helvetica"/>
    </font>
    <font>
      <b/>
      <sz val="9"/>
      <color theme="1"/>
      <name val="Helvetica"/>
    </font>
    <font>
      <b/>
      <sz val="10"/>
      <color theme="1"/>
      <name val="Helvetica"/>
    </font>
    <font>
      <b/>
      <sz val="9"/>
      <name val="HelveticaNeueLT Std"/>
    </font>
    <font>
      <b/>
      <sz val="11"/>
      <name val="Helvetica"/>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indexed="64"/>
      </left>
      <right style="thin">
        <color indexed="64"/>
      </right>
      <top style="thin">
        <color indexed="64"/>
      </top>
      <bottom style="thin">
        <color theme="1"/>
      </bottom>
      <diagonal/>
    </border>
  </borders>
  <cellStyleXfs count="12">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cellStyleXfs>
  <cellXfs count="160">
    <xf numFmtId="0" fontId="0" fillId="0" borderId="0" xfId="0"/>
    <xf numFmtId="0" fontId="3" fillId="0" borderId="0" xfId="0" applyFont="1"/>
    <xf numFmtId="0" fontId="3" fillId="0" borderId="1" xfId="0" applyFont="1" applyBorder="1"/>
    <xf numFmtId="0" fontId="3" fillId="0" borderId="1" xfId="0" applyFont="1" applyBorder="1" applyAlignment="1">
      <alignment vertical="center" wrapText="1"/>
    </xf>
    <xf numFmtId="0" fontId="3" fillId="0" borderId="5" xfId="0" applyFont="1" applyBorder="1" applyAlignment="1">
      <alignment horizontal="right"/>
    </xf>
    <xf numFmtId="0" fontId="3" fillId="0" borderId="12" xfId="0" applyFont="1" applyBorder="1" applyAlignment="1">
      <alignment horizontal="right"/>
    </xf>
    <xf numFmtId="0" fontId="3" fillId="0" borderId="14" xfId="0" applyFont="1" applyBorder="1"/>
    <xf numFmtId="0" fontId="3" fillId="0" borderId="0" xfId="0" applyFont="1" applyAlignment="1">
      <alignment vertical="center" wrapText="1"/>
    </xf>
    <xf numFmtId="0" fontId="3" fillId="0" borderId="2" xfId="0" applyFont="1" applyBorder="1"/>
    <xf numFmtId="0" fontId="3" fillId="0" borderId="4" xfId="0" applyFont="1" applyBorder="1"/>
    <xf numFmtId="0" fontId="3" fillId="0" borderId="9" xfId="0" applyFont="1" applyBorder="1" applyAlignment="1">
      <alignment horizontal="center"/>
    </xf>
    <xf numFmtId="0" fontId="3" fillId="0" borderId="10" xfId="0" applyFont="1" applyBorder="1"/>
    <xf numFmtId="0" fontId="3" fillId="0" borderId="11" xfId="0" applyFont="1" applyBorder="1" applyAlignment="1">
      <alignment horizontal="center"/>
    </xf>
    <xf numFmtId="0" fontId="3" fillId="0" borderId="8" xfId="0" applyFont="1" applyBorder="1"/>
    <xf numFmtId="0" fontId="3" fillId="0" borderId="14" xfId="0" applyFont="1" applyBorder="1" applyAlignment="1">
      <alignment horizontal="center"/>
    </xf>
    <xf numFmtId="0" fontId="3" fillId="0" borderId="11" xfId="0" applyFont="1" applyBorder="1"/>
    <xf numFmtId="0" fontId="3" fillId="0" borderId="12" xfId="0" applyFont="1" applyBorder="1"/>
    <xf numFmtId="0" fontId="3" fillId="0" borderId="13" xfId="0" applyFont="1" applyBorder="1"/>
    <xf numFmtId="0" fontId="10" fillId="0" borderId="4" xfId="0" applyFont="1" applyBorder="1"/>
    <xf numFmtId="0" fontId="10" fillId="0" borderId="0" xfId="0" applyFont="1"/>
    <xf numFmtId="0" fontId="10" fillId="0" borderId="2" xfId="0" applyFont="1" applyBorder="1"/>
    <xf numFmtId="0" fontId="10" fillId="0" borderId="3" xfId="0" applyFont="1" applyBorder="1"/>
    <xf numFmtId="0" fontId="10" fillId="0" borderId="15" xfId="0" applyFont="1" applyBorder="1" applyAlignment="1">
      <alignment horizontal="center" vertical="top"/>
    </xf>
    <xf numFmtId="0" fontId="10" fillId="0" borderId="2" xfId="0" applyFont="1" applyBorder="1" applyAlignment="1">
      <alignment horizontal="right"/>
    </xf>
    <xf numFmtId="0" fontId="10" fillId="0" borderId="0" xfId="0" applyFont="1" applyAlignment="1">
      <alignment horizontal="center"/>
    </xf>
    <xf numFmtId="0" fontId="3" fillId="0" borderId="0" xfId="0" applyFont="1" applyAlignment="1">
      <alignment horizontal="left"/>
    </xf>
    <xf numFmtId="0" fontId="3" fillId="2" borderId="0" xfId="0" applyFont="1" applyFill="1"/>
    <xf numFmtId="0" fontId="9" fillId="0" borderId="0" xfId="1" applyFont="1" applyAlignment="1">
      <alignment horizontal="center"/>
    </xf>
    <xf numFmtId="0" fontId="9" fillId="0" borderId="0" xfId="1" applyFont="1"/>
    <xf numFmtId="0" fontId="7" fillId="0" borderId="0" xfId="0" applyFont="1"/>
    <xf numFmtId="0" fontId="8" fillId="0" borderId="0" xfId="1" applyFont="1"/>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4" fontId="19" fillId="0" borderId="1" xfId="0" applyNumberFormat="1" applyFont="1" applyBorder="1"/>
    <xf numFmtId="4" fontId="19" fillId="0" borderId="0" xfId="0" applyNumberFormat="1" applyFont="1"/>
    <xf numFmtId="0" fontId="3" fillId="0" borderId="7" xfId="0" applyFont="1" applyBorder="1" applyAlignment="1">
      <alignment horizontal="center" vertical="center" wrapText="1"/>
    </xf>
    <xf numFmtId="0" fontId="3" fillId="0" borderId="9" xfId="0" applyFont="1" applyBorder="1" applyAlignment="1">
      <alignment horizontal="center" vertical="center"/>
    </xf>
    <xf numFmtId="0" fontId="16" fillId="0" borderId="7" xfId="0" applyFont="1" applyBorder="1" applyAlignment="1">
      <alignment horizontal="justify" vertical="center" wrapText="1"/>
    </xf>
    <xf numFmtId="0" fontId="3" fillId="0" borderId="8" xfId="0" applyFont="1" applyBorder="1" applyAlignment="1">
      <alignment horizontal="left" vertical="center" wrapText="1"/>
    </xf>
    <xf numFmtId="0" fontId="3" fillId="0" borderId="11" xfId="0" applyFont="1" applyBorder="1" applyAlignment="1">
      <alignment horizontal="center" vertical="center"/>
    </xf>
    <xf numFmtId="0" fontId="3" fillId="0" borderId="4" xfId="0" applyFont="1" applyBorder="1" applyAlignment="1">
      <alignment horizontal="left" vertical="center" wrapText="1"/>
    </xf>
    <xf numFmtId="0" fontId="3" fillId="0" borderId="9" xfId="0" applyFont="1" applyBorder="1"/>
    <xf numFmtId="0" fontId="3" fillId="0" borderId="13" xfId="0" applyFont="1" applyBorder="1" applyAlignment="1">
      <alignment horizontal="left" vertical="center" wrapText="1"/>
    </xf>
    <xf numFmtId="0" fontId="4" fillId="0" borderId="9" xfId="0" applyFont="1" applyBorder="1" applyAlignment="1">
      <alignment horizontal="center" vertical="top"/>
    </xf>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44" fontId="14" fillId="0" borderId="15" xfId="0" applyNumberFormat="1" applyFont="1" applyBorder="1" applyAlignment="1">
      <alignment horizontal="center" vertical="center"/>
    </xf>
    <xf numFmtId="4" fontId="14" fillId="0" borderId="15" xfId="0" applyNumberFormat="1" applyFont="1" applyBorder="1" applyAlignment="1">
      <alignment horizontal="center" vertical="center"/>
    </xf>
    <xf numFmtId="0" fontId="15" fillId="0" borderId="15" xfId="0" applyFont="1" applyBorder="1" applyAlignment="1">
      <alignment horizontal="center" vertical="center"/>
    </xf>
    <xf numFmtId="4" fontId="14" fillId="0" borderId="15" xfId="0" applyNumberFormat="1" applyFont="1" applyBorder="1" applyAlignment="1">
      <alignment horizontal="justify" vertical="center" wrapText="1"/>
    </xf>
    <xf numFmtId="4" fontId="14" fillId="0" borderId="15" xfId="0" applyNumberFormat="1" applyFont="1" applyBorder="1" applyAlignment="1">
      <alignment horizontal="justify" vertical="center"/>
    </xf>
    <xf numFmtId="4" fontId="20" fillId="0" borderId="15" xfId="0" applyNumberFormat="1" applyFont="1" applyBorder="1" applyAlignment="1">
      <alignment horizontal="center" vertical="center" wrapText="1"/>
    </xf>
    <xf numFmtId="4" fontId="15" fillId="0" borderId="15" xfId="0" applyNumberFormat="1" applyFont="1" applyBorder="1" applyAlignment="1">
      <alignment horizontal="center" vertical="center"/>
    </xf>
    <xf numFmtId="0" fontId="4" fillId="0" borderId="0" xfId="0" applyFont="1" applyAlignment="1">
      <alignment horizontal="right" vertical="center" wrapText="1"/>
    </xf>
    <xf numFmtId="0" fontId="3" fillId="0" borderId="16" xfId="0" applyFont="1" applyBorder="1"/>
    <xf numFmtId="0" fontId="15" fillId="0" borderId="14" xfId="0" applyFont="1" applyBorder="1" applyAlignment="1">
      <alignment horizontal="center" vertical="center" wrapText="1"/>
    </xf>
    <xf numFmtId="0" fontId="15" fillId="0" borderId="12" xfId="0" applyFont="1" applyBorder="1" applyAlignment="1">
      <alignment horizontal="left" vertical="center" wrapText="1"/>
    </xf>
    <xf numFmtId="0" fontId="17" fillId="0" borderId="14" xfId="0" applyFont="1" applyBorder="1" applyAlignment="1">
      <alignment horizontal="center" vertical="center" wrapText="1"/>
    </xf>
    <xf numFmtId="0" fontId="21" fillId="0" borderId="15" xfId="0" applyFont="1" applyBorder="1" applyAlignment="1">
      <alignment horizontal="center" vertical="center"/>
    </xf>
    <xf numFmtId="0" fontId="21" fillId="0" borderId="15" xfId="0" applyFont="1" applyBorder="1" applyAlignment="1">
      <alignment horizontal="center" vertical="center" wrapText="1"/>
    </xf>
    <xf numFmtId="0" fontId="14" fillId="0" borderId="15" xfId="0" applyFont="1" applyBorder="1" applyAlignment="1">
      <alignment horizontal="center" vertical="center"/>
    </xf>
    <xf numFmtId="0" fontId="21" fillId="0" borderId="15" xfId="0" applyFont="1" applyBorder="1" applyAlignment="1">
      <alignment horizontal="justify" vertical="top"/>
    </xf>
    <xf numFmtId="0" fontId="21" fillId="0" borderId="15" xfId="0" applyFont="1" applyBorder="1" applyAlignment="1">
      <alignment horizontal="justify" vertical="top" wrapText="1"/>
    </xf>
    <xf numFmtId="0" fontId="14" fillId="0" borderId="17" xfId="0" applyFont="1" applyBorder="1" applyAlignment="1">
      <alignment horizontal="justify" vertical="top"/>
    </xf>
    <xf numFmtId="4" fontId="21" fillId="0" borderId="15" xfId="0" applyNumberFormat="1" applyFont="1" applyBorder="1" applyAlignment="1">
      <alignment horizontal="center" vertical="center"/>
    </xf>
    <xf numFmtId="4" fontId="21" fillId="0" borderId="15" xfId="0" applyNumberFormat="1" applyFont="1" applyBorder="1" applyAlignment="1">
      <alignment horizontal="center" vertical="center" wrapText="1"/>
    </xf>
    <xf numFmtId="0" fontId="15" fillId="0" borderId="15" xfId="0" applyFont="1" applyBorder="1" applyAlignment="1">
      <alignment horizontal="center" vertical="top"/>
    </xf>
    <xf numFmtId="0" fontId="14" fillId="0" borderId="15" xfId="0" applyFont="1" applyBorder="1" applyAlignment="1">
      <alignment horizontal="center" vertical="top"/>
    </xf>
    <xf numFmtId="0" fontId="18" fillId="0" borderId="15" xfId="0" applyFont="1" applyBorder="1" applyAlignment="1">
      <alignment horizontal="center" vertical="top"/>
    </xf>
    <xf numFmtId="0" fontId="22" fillId="0" borderId="15" xfId="0" applyFont="1" applyBorder="1" applyAlignment="1">
      <alignment horizontal="center" vertical="center"/>
    </xf>
    <xf numFmtId="0" fontId="22" fillId="0" borderId="15" xfId="0" applyFont="1" applyBorder="1" applyAlignment="1">
      <alignment horizontal="justify" vertical="top"/>
    </xf>
    <xf numFmtId="4" fontId="22" fillId="0" borderId="15" xfId="0" applyNumberFormat="1" applyFont="1" applyBorder="1" applyAlignment="1">
      <alignment horizontal="center" vertical="center"/>
    </xf>
    <xf numFmtId="0" fontId="15" fillId="0" borderId="15" xfId="0" applyFont="1" applyBorder="1" applyAlignment="1">
      <alignment horizontal="justify" vertical="top"/>
    </xf>
    <xf numFmtId="0" fontId="18" fillId="0" borderId="15" xfId="0" applyFont="1" applyBorder="1" applyAlignment="1">
      <alignment horizontal="center" vertical="center"/>
    </xf>
    <xf numFmtId="0" fontId="18" fillId="0" borderId="15" xfId="0" applyFont="1" applyBorder="1" applyAlignment="1">
      <alignment horizontal="justify" vertical="top"/>
    </xf>
    <xf numFmtId="4" fontId="18" fillId="0" borderId="15" xfId="0" applyNumberFormat="1" applyFont="1" applyBorder="1" applyAlignment="1">
      <alignment horizontal="center" vertical="center"/>
    </xf>
    <xf numFmtId="2" fontId="22" fillId="0" borderId="15" xfId="0" applyNumberFormat="1" applyFont="1" applyBorder="1" applyAlignment="1">
      <alignment horizontal="center" vertical="center"/>
    </xf>
    <xf numFmtId="0" fontId="22" fillId="0" borderId="15" xfId="0" applyFont="1" applyBorder="1" applyAlignment="1">
      <alignment horizontal="justify" vertical="top" wrapText="1"/>
    </xf>
    <xf numFmtId="0" fontId="14" fillId="0" borderId="17" xfId="0" applyFont="1" applyBorder="1" applyAlignment="1">
      <alignment horizontal="center" vertical="center"/>
    </xf>
    <xf numFmtId="0" fontId="14" fillId="0" borderId="17" xfId="0" applyFont="1" applyBorder="1" applyAlignment="1">
      <alignment horizontal="justify" vertical="center"/>
    </xf>
    <xf numFmtId="0" fontId="23" fillId="0" borderId="15" xfId="0" applyFont="1" applyBorder="1" applyAlignment="1">
      <alignment horizontal="center" vertical="center"/>
    </xf>
    <xf numFmtId="0" fontId="23" fillId="0" borderId="15" xfId="0" applyFont="1" applyBorder="1" applyAlignment="1">
      <alignment horizontal="justify" vertical="top"/>
    </xf>
    <xf numFmtId="0" fontId="24" fillId="0" borderId="12" xfId="0" applyFont="1" applyBorder="1" applyAlignment="1">
      <alignment horizontal="left" vertical="center" wrapText="1"/>
    </xf>
    <xf numFmtId="0" fontId="17" fillId="0" borderId="12" xfId="0" applyFont="1" applyBorder="1" applyAlignment="1">
      <alignment horizontal="left" vertical="center" wrapText="1"/>
    </xf>
    <xf numFmtId="0" fontId="22" fillId="0" borderId="0" xfId="0" applyFont="1" applyAlignment="1">
      <alignment horizontal="center" vertical="center"/>
    </xf>
    <xf numFmtId="4" fontId="22" fillId="0" borderId="0" xfId="0" applyNumberFormat="1" applyFont="1" applyAlignment="1">
      <alignment horizontal="center" vertical="center"/>
    </xf>
    <xf numFmtId="0" fontId="22" fillId="0" borderId="18" xfId="0" applyFont="1" applyBorder="1" applyAlignment="1">
      <alignment horizontal="justify" vertical="top" wrapText="1"/>
    </xf>
    <xf numFmtId="0" fontId="21" fillId="2" borderId="15" xfId="0" applyFont="1" applyFill="1" applyBorder="1" applyAlignment="1">
      <alignment horizontal="center" vertical="center" wrapText="1"/>
    </xf>
    <xf numFmtId="0" fontId="21" fillId="2" borderId="15" xfId="0" applyFont="1" applyFill="1" applyBorder="1" applyAlignment="1">
      <alignment horizontal="justify" vertical="top" wrapText="1"/>
    </xf>
    <xf numFmtId="4" fontId="21" fillId="2" borderId="15" xfId="0" applyNumberFormat="1" applyFont="1" applyFill="1" applyBorder="1" applyAlignment="1">
      <alignment horizontal="center" vertical="center" wrapText="1"/>
    </xf>
    <xf numFmtId="0" fontId="22" fillId="0" borderId="15" xfId="0" applyFont="1" applyBorder="1" applyAlignment="1">
      <alignment horizontal="justify" vertical="center"/>
    </xf>
    <xf numFmtId="0" fontId="15" fillId="0" borderId="15" xfId="0" applyFont="1" applyBorder="1" applyAlignment="1">
      <alignment horizontal="justify" vertical="center"/>
    </xf>
    <xf numFmtId="0" fontId="18" fillId="0" borderId="15" xfId="0" applyFont="1" applyBorder="1" applyAlignment="1">
      <alignment vertical="center"/>
    </xf>
    <xf numFmtId="0" fontId="15" fillId="0" borderId="15" xfId="0" applyFont="1" applyBorder="1" applyAlignment="1">
      <alignment vertical="center"/>
    </xf>
    <xf numFmtId="0" fontId="21" fillId="0" borderId="15" xfId="0" applyFont="1" applyFill="1" applyBorder="1" applyAlignment="1">
      <alignment horizontal="center" vertical="center"/>
    </xf>
    <xf numFmtId="0" fontId="21" fillId="0" borderId="15" xfId="0" applyFont="1" applyFill="1" applyBorder="1" applyAlignment="1">
      <alignment horizontal="justify" vertical="top" wrapText="1"/>
    </xf>
    <xf numFmtId="4" fontId="21" fillId="0" borderId="15" xfId="0" applyNumberFormat="1" applyFont="1" applyFill="1" applyBorder="1" applyAlignment="1">
      <alignment horizontal="center" vertical="center"/>
    </xf>
    <xf numFmtId="4" fontId="14" fillId="0" borderId="15" xfId="0" applyNumberFormat="1" applyFont="1" applyFill="1" applyBorder="1" applyAlignment="1">
      <alignment horizontal="center" vertical="center" wrapText="1"/>
    </xf>
    <xf numFmtId="4" fontId="25" fillId="0" borderId="15" xfId="0" applyNumberFormat="1" applyFont="1" applyFill="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0" xfId="0" applyFont="1" applyAlignment="1">
      <alignment horizontal="center"/>
    </xf>
    <xf numFmtId="0" fontId="8" fillId="0" borderId="0" xfId="1" applyFont="1" applyAlignment="1">
      <alignment horizontal="center"/>
    </xf>
    <xf numFmtId="0" fontId="9" fillId="0" borderId="0" xfId="1" applyFont="1" applyAlignment="1">
      <alignment horizontal="center"/>
    </xf>
    <xf numFmtId="0" fontId="3" fillId="0" borderId="4" xfId="0" applyFont="1" applyBorder="1" applyAlignment="1">
      <alignment horizontal="left" vertical="center"/>
    </xf>
    <xf numFmtId="0" fontId="10" fillId="0" borderId="15" xfId="0" applyFont="1" applyBorder="1" applyAlignment="1">
      <alignment horizontal="left" vertical="center" wrapText="1"/>
    </xf>
    <xf numFmtId="0" fontId="3" fillId="0" borderId="15" xfId="0" applyFont="1" applyBorder="1" applyAlignment="1">
      <alignment horizontal="left" vertical="top"/>
    </xf>
    <xf numFmtId="0" fontId="3" fillId="0" borderId="15" xfId="0" applyFont="1" applyBorder="1" applyAlignment="1">
      <alignment horizontal="center" vertical="center"/>
    </xf>
    <xf numFmtId="0" fontId="5" fillId="0" borderId="0" xfId="0" applyFont="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5" xfId="0" applyFont="1" applyBorder="1" applyAlignment="1">
      <alignment horizontal="left" vertical="center"/>
    </xf>
    <xf numFmtId="0" fontId="4" fillId="0" borderId="9" xfId="0" applyFont="1" applyBorder="1" applyAlignment="1">
      <alignment horizontal="left" vertical="center"/>
    </xf>
    <xf numFmtId="4" fontId="16" fillId="0" borderId="15" xfId="0" applyNumberFormat="1" applyFont="1" applyBorder="1" applyAlignment="1">
      <alignment horizontal="center" vertical="center"/>
    </xf>
    <xf numFmtId="4" fontId="16" fillId="0" borderId="9" xfId="0" applyNumberFormat="1" applyFont="1" applyBorder="1" applyAlignment="1">
      <alignment horizontal="center" vertical="center"/>
    </xf>
    <xf numFmtId="0" fontId="6" fillId="0" borderId="15" xfId="0" applyFont="1" applyBorder="1" applyAlignment="1">
      <alignment horizontal="center" vertical="top"/>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10" xfId="0" applyFont="1" applyBorder="1" applyAlignment="1">
      <alignment horizontal="center" vertical="center"/>
    </xf>
    <xf numFmtId="0" fontId="12" fillId="0" borderId="0" xfId="0" applyFont="1" applyAlignment="1">
      <alignment horizontal="center" vertical="center"/>
    </xf>
    <xf numFmtId="0" fontId="12" fillId="0" borderId="8" xfId="0" applyFont="1" applyBorder="1" applyAlignment="1">
      <alignment horizontal="center" vertical="center"/>
    </xf>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0" fontId="11" fillId="0" borderId="0" xfId="1"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17" fillId="0" borderId="7" xfId="0" applyFont="1" applyBorder="1" applyAlignment="1">
      <alignment horizontal="justify" vertical="top"/>
    </xf>
    <xf numFmtId="0" fontId="17" fillId="0" borderId="13" xfId="0" applyFont="1" applyBorder="1" applyAlignment="1">
      <alignment horizontal="justify" vertical="top"/>
    </xf>
    <xf numFmtId="0" fontId="3" fillId="0" borderId="10" xfId="0" applyFont="1" applyBorder="1" applyAlignment="1">
      <alignment horizontal="center"/>
    </xf>
    <xf numFmtId="0" fontId="3" fillId="0" borderId="0" xfId="0" applyFont="1" applyAlignment="1">
      <alignment horizontal="center"/>
    </xf>
    <xf numFmtId="0" fontId="3" fillId="0" borderId="8" xfId="0" applyFont="1" applyBorder="1" applyAlignment="1">
      <alignment horizontal="center"/>
    </xf>
    <xf numFmtId="0" fontId="3" fillId="0" borderId="5" xfId="0" applyFont="1" applyBorder="1" applyAlignment="1">
      <alignment horizontal="left"/>
    </xf>
    <xf numFmtId="0" fontId="3" fillId="0" borderId="6" xfId="0" applyFont="1" applyBorder="1" applyAlignment="1">
      <alignment horizontal="left"/>
    </xf>
    <xf numFmtId="0" fontId="3" fillId="0" borderId="5" xfId="0" applyFont="1" applyBorder="1" applyAlignment="1">
      <alignment horizontal="center" vertical="center"/>
    </xf>
    <xf numFmtId="0" fontId="3" fillId="0" borderId="6" xfId="0" applyFont="1" applyBorder="1"/>
    <xf numFmtId="0" fontId="3" fillId="0" borderId="12" xfId="0" applyFont="1" applyBorder="1"/>
    <xf numFmtId="0" fontId="3" fillId="0" borderId="1" xfId="0" applyFont="1" applyBorder="1"/>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12" xfId="0" applyFont="1" applyBorder="1" applyAlignment="1">
      <alignment horizontal="center"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cellXfs>
  <cellStyles count="12">
    <cellStyle name="Euro" xfId="3" xr:uid="{00000000-0005-0000-0000-000000000000}"/>
    <cellStyle name="Millares 10" xfId="10" xr:uid="{00000000-0005-0000-0000-000001000000}"/>
    <cellStyle name="Millares 2 2 2" xfId="6" xr:uid="{00000000-0005-0000-0000-000002000000}"/>
    <cellStyle name="Millares 2 2 2 2" xfId="8" xr:uid="{00000000-0005-0000-0000-000003000000}"/>
    <cellStyle name="Normal" xfId="0" builtinId="0"/>
    <cellStyle name="Normal 10" xfId="9" xr:uid="{00000000-0005-0000-0000-000005000000}"/>
    <cellStyle name="Normal 2" xfId="1" xr:uid="{00000000-0005-0000-0000-000006000000}"/>
    <cellStyle name="Normal 2 2 2 2" xfId="5" xr:uid="{00000000-0005-0000-0000-000007000000}"/>
    <cellStyle name="Normal 25" xfId="11" xr:uid="{00000000-0005-0000-0000-000008000000}"/>
    <cellStyle name="Normal 3" xfId="2" xr:uid="{00000000-0005-0000-0000-000009000000}"/>
    <cellStyle name="Normal 4" xfId="4" xr:uid="{00000000-0005-0000-0000-00000A000000}"/>
    <cellStyle name="Normal 7 2" xfId="7" xr:uid="{00000000-0005-0000-0000-00000B000000}"/>
  </cellStyles>
  <dxfs count="39">
    <dxf>
      <fill>
        <patternFill>
          <bgColor rgb="FF99FFCC"/>
        </patternFill>
      </fill>
    </dxf>
    <dxf>
      <fill>
        <patternFill>
          <bgColor rgb="FF99FFCC"/>
        </patternFill>
      </fill>
    </dxf>
    <dxf>
      <fill>
        <patternFill>
          <bgColor rgb="FF99FFCC"/>
        </patternFill>
      </fill>
    </dxf>
    <dxf>
      <fill>
        <patternFill>
          <bgColor rgb="FF99FFCC"/>
        </patternFill>
      </fill>
    </dxf>
    <dxf>
      <fill>
        <patternFill>
          <bgColor rgb="FFFFFF00"/>
        </patternFill>
      </fill>
    </dxf>
    <dxf>
      <fill>
        <patternFill>
          <bgColor rgb="FFFFFF00"/>
        </patternFill>
      </fill>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ill>
        <patternFill>
          <bgColor rgb="FFFFC000"/>
        </patternFill>
      </fill>
    </dxf>
    <dxf>
      <font>
        <b val="0"/>
        <i/>
      </font>
      <fill>
        <patternFill>
          <bgColor rgb="FFFF00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ont>
        <b/>
        <i val="0"/>
        <color rgb="FFFF0000"/>
      </font>
    </dxf>
    <dxf>
      <fill>
        <patternFill>
          <bgColor rgb="FFFFFF00"/>
        </patternFill>
      </fill>
    </dxf>
    <dxf>
      <fill>
        <patternFill>
          <bgColor rgb="FFFFFF00"/>
        </patternFill>
      </fill>
    </dxf>
    <dxf>
      <fill>
        <patternFill>
          <bgColor rgb="FFFFFF00"/>
        </patternFill>
      </fill>
    </dxf>
    <dxf>
      <font>
        <b/>
        <i val="0"/>
        <color rgb="FFFF0000"/>
      </font>
    </dxf>
    <dxf>
      <fill>
        <patternFill>
          <bgColor rgb="FFFFFF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422413</xdr:colOff>
      <xdr:row>5</xdr:row>
      <xdr:rowOff>132521</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508470</xdr:colOff>
      <xdr:row>5</xdr:row>
      <xdr:rowOff>66260</xdr:rowOff>
    </xdr:to>
    <xdr:pic>
      <xdr:nvPicPr>
        <xdr:cNvPr id="5" name="4 Imagen">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2" name="5 Imagen" descr="C:\Users\cruz.flores\Downloads\logo tamaulipas.png">
          <a:extLst>
            <a:ext uri="{FF2B5EF4-FFF2-40B4-BE49-F238E27FC236}">
              <a16:creationId xmlns:a16="http://schemas.microsoft.com/office/drawing/2014/main" id="{34A5A262-6B3F-498C-B807-25E4487E9737}"/>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53566" cy="5753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555982</xdr:colOff>
      <xdr:row>4</xdr:row>
      <xdr:rowOff>44122</xdr:rowOff>
    </xdr:to>
    <xdr:pic>
      <xdr:nvPicPr>
        <xdr:cNvPr id="3" name="6 Imagen">
          <a:extLst>
            <a:ext uri="{FF2B5EF4-FFF2-40B4-BE49-F238E27FC236}">
              <a16:creationId xmlns:a16="http://schemas.microsoft.com/office/drawing/2014/main" id="{5B202B59-F7ED-4110-89B5-2D8ADF60C684}"/>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55155" y="293370"/>
          <a:ext cx="1718032" cy="45941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67"/>
  <sheetViews>
    <sheetView showGridLines="0" tabSelected="1" zoomScaleNormal="100" zoomScaleSheetLayoutView="115" workbookViewId="0">
      <selection activeCell="A7" sqref="A7:C7"/>
    </sheetView>
  </sheetViews>
  <sheetFormatPr baseColWidth="10" defaultColWidth="11.42578125" defaultRowHeight="12.75"/>
  <cols>
    <col min="1" max="1" width="6.85546875" style="26" customWidth="1"/>
    <col min="2" max="2" width="13" style="1" customWidth="1"/>
    <col min="3" max="3" width="51.7109375" style="25" customWidth="1"/>
    <col min="4" max="4" width="7.42578125" style="1" customWidth="1"/>
    <col min="5" max="5" width="11.140625" style="35" customWidth="1"/>
    <col min="6" max="6" width="11.42578125" style="1"/>
    <col min="7" max="7" width="27.5703125" style="7" bestFit="1" customWidth="1"/>
    <col min="8" max="8" width="12.85546875" style="1" customWidth="1"/>
    <col min="9" max="16384" width="11.42578125" style="1"/>
  </cols>
  <sheetData>
    <row r="1" spans="1:8" ht="16.5">
      <c r="A1" s="108" t="s">
        <v>0</v>
      </c>
      <c r="B1" s="108"/>
      <c r="C1" s="108"/>
      <c r="D1" s="108"/>
      <c r="E1" s="108"/>
      <c r="F1" s="108"/>
      <c r="G1" s="108"/>
      <c r="H1" s="108"/>
    </row>
    <row r="2" spans="1:8" ht="13.5">
      <c r="A2" s="109" t="s">
        <v>1</v>
      </c>
      <c r="B2" s="109"/>
      <c r="C2" s="109"/>
      <c r="D2" s="109"/>
      <c r="E2" s="109"/>
      <c r="F2" s="109"/>
      <c r="G2" s="109"/>
      <c r="H2" s="109"/>
    </row>
    <row r="3" spans="1:8">
      <c r="A3" s="110" t="s">
        <v>32</v>
      </c>
      <c r="B3" s="110"/>
      <c r="C3" s="110"/>
      <c r="D3" s="110"/>
      <c r="E3" s="110"/>
      <c r="F3" s="110"/>
      <c r="G3" s="110"/>
      <c r="H3" s="110"/>
    </row>
    <row r="4" spans="1:8">
      <c r="A4" s="1"/>
      <c r="C4" s="110" t="s">
        <v>35</v>
      </c>
      <c r="D4" s="110"/>
      <c r="E4" s="110"/>
      <c r="F4" s="110"/>
    </row>
    <row r="5" spans="1:8">
      <c r="A5" s="1"/>
      <c r="C5" s="110" t="s">
        <v>36</v>
      </c>
      <c r="D5" s="110"/>
      <c r="E5" s="110"/>
      <c r="F5" s="110"/>
    </row>
    <row r="6" spans="1:8">
      <c r="A6" s="1"/>
      <c r="D6" s="2"/>
      <c r="E6" s="34"/>
      <c r="F6" s="2"/>
      <c r="G6" s="3"/>
    </row>
    <row r="7" spans="1:8">
      <c r="A7" s="100" t="s">
        <v>422</v>
      </c>
      <c r="B7" s="101"/>
      <c r="C7" s="111"/>
      <c r="D7" s="102" t="s">
        <v>2</v>
      </c>
      <c r="E7" s="103"/>
      <c r="F7" s="104"/>
      <c r="G7" s="36" t="s">
        <v>3</v>
      </c>
      <c r="H7" s="37" t="s">
        <v>4</v>
      </c>
    </row>
    <row r="8" spans="1:8" ht="36">
      <c r="A8" s="100" t="s">
        <v>5</v>
      </c>
      <c r="B8" s="101"/>
      <c r="C8" s="38" t="s">
        <v>363</v>
      </c>
      <c r="D8" s="105"/>
      <c r="E8" s="106"/>
      <c r="F8" s="107"/>
      <c r="G8" s="39"/>
      <c r="H8" s="40" t="s">
        <v>6</v>
      </c>
    </row>
    <row r="9" spans="1:8">
      <c r="A9" s="113" t="s">
        <v>7</v>
      </c>
      <c r="B9" s="113"/>
      <c r="C9" s="113"/>
      <c r="D9" s="114" t="s">
        <v>8</v>
      </c>
      <c r="E9" s="114"/>
      <c r="F9" s="4" t="s">
        <v>9</v>
      </c>
      <c r="G9" s="41"/>
      <c r="H9" s="42" t="s">
        <v>10</v>
      </c>
    </row>
    <row r="10" spans="1:8">
      <c r="A10" s="113"/>
      <c r="B10" s="113"/>
      <c r="C10" s="113"/>
      <c r="D10" s="114"/>
      <c r="E10" s="114"/>
      <c r="F10" s="5" t="s">
        <v>11</v>
      </c>
      <c r="G10" s="43"/>
      <c r="H10" s="6" t="s">
        <v>29</v>
      </c>
    </row>
    <row r="11" spans="1:8" ht="5.25" customHeight="1">
      <c r="A11" s="115" t="s">
        <v>12</v>
      </c>
      <c r="B11" s="115"/>
      <c r="C11" s="115"/>
      <c r="D11" s="115"/>
      <c r="E11" s="115"/>
      <c r="F11" s="115"/>
      <c r="G11" s="115"/>
      <c r="H11" s="115"/>
    </row>
    <row r="12" spans="1:8">
      <c r="A12" s="115"/>
      <c r="B12" s="115"/>
      <c r="C12" s="115"/>
      <c r="D12" s="115"/>
      <c r="E12" s="115"/>
      <c r="F12" s="115"/>
      <c r="G12" s="115"/>
      <c r="H12" s="115"/>
    </row>
    <row r="13" spans="1:8">
      <c r="A13" s="116" t="s">
        <v>13</v>
      </c>
      <c r="B13" s="118" t="s">
        <v>14</v>
      </c>
      <c r="C13" s="119" t="s">
        <v>15</v>
      </c>
      <c r="D13" s="118" t="s">
        <v>16</v>
      </c>
      <c r="E13" s="121" t="s">
        <v>17</v>
      </c>
      <c r="F13" s="123" t="s">
        <v>18</v>
      </c>
      <c r="G13" s="123"/>
      <c r="H13" s="118" t="s">
        <v>19</v>
      </c>
    </row>
    <row r="14" spans="1:8" ht="2.25" customHeight="1">
      <c r="A14" s="117"/>
      <c r="B14" s="118"/>
      <c r="C14" s="119"/>
      <c r="D14" s="118"/>
      <c r="E14" s="121"/>
      <c r="F14" s="123"/>
      <c r="G14" s="123"/>
      <c r="H14" s="118"/>
    </row>
    <row r="15" spans="1:8">
      <c r="A15" s="117"/>
      <c r="B15" s="116"/>
      <c r="C15" s="120"/>
      <c r="D15" s="116"/>
      <c r="E15" s="122"/>
      <c r="F15" s="44" t="s">
        <v>20</v>
      </c>
      <c r="G15" s="45" t="s">
        <v>21</v>
      </c>
      <c r="H15" s="46" t="s">
        <v>22</v>
      </c>
    </row>
    <row r="16" spans="1:8">
      <c r="A16" s="67"/>
      <c r="B16" s="69" t="s">
        <v>134</v>
      </c>
      <c r="C16" s="93" t="s">
        <v>74</v>
      </c>
      <c r="D16" s="49"/>
      <c r="E16" s="49"/>
      <c r="F16" s="47"/>
      <c r="G16" s="48"/>
      <c r="H16" s="49"/>
    </row>
    <row r="17" spans="1:8">
      <c r="A17" s="68"/>
      <c r="B17" s="67" t="s">
        <v>138</v>
      </c>
      <c r="C17" s="94" t="s">
        <v>140</v>
      </c>
      <c r="D17" s="61"/>
      <c r="E17" s="61"/>
      <c r="F17" s="47"/>
      <c r="G17" s="48"/>
      <c r="H17" s="49"/>
    </row>
    <row r="18" spans="1:8" ht="108">
      <c r="A18" s="59">
        <v>1</v>
      </c>
      <c r="B18" s="59">
        <v>500100048</v>
      </c>
      <c r="C18" s="63" t="s">
        <v>200</v>
      </c>
      <c r="D18" s="65" t="s">
        <v>40</v>
      </c>
      <c r="E18" s="65">
        <v>314.57</v>
      </c>
      <c r="F18" s="47"/>
      <c r="G18" s="48"/>
      <c r="H18" s="49"/>
    </row>
    <row r="19" spans="1:8" ht="108">
      <c r="A19" s="59">
        <v>2</v>
      </c>
      <c r="B19" s="59">
        <v>500200001</v>
      </c>
      <c r="C19" s="63" t="s">
        <v>201</v>
      </c>
      <c r="D19" s="65" t="s">
        <v>43</v>
      </c>
      <c r="E19" s="65">
        <v>141.88999999999999</v>
      </c>
      <c r="F19" s="47"/>
      <c r="G19" s="48"/>
      <c r="H19" s="49"/>
    </row>
    <row r="20" spans="1:8" ht="60">
      <c r="A20" s="59">
        <v>3</v>
      </c>
      <c r="B20" s="59">
        <v>500200003</v>
      </c>
      <c r="C20" s="63" t="s">
        <v>202</v>
      </c>
      <c r="D20" s="65" t="s">
        <v>40</v>
      </c>
      <c r="E20" s="65">
        <v>116.76</v>
      </c>
      <c r="F20" s="47"/>
      <c r="G20" s="48"/>
      <c r="H20" s="49"/>
    </row>
    <row r="21" spans="1:8" ht="60">
      <c r="A21" s="59">
        <v>4</v>
      </c>
      <c r="B21" s="59">
        <v>500200013</v>
      </c>
      <c r="C21" s="63" t="s">
        <v>203</v>
      </c>
      <c r="D21" s="65" t="s">
        <v>43</v>
      </c>
      <c r="E21" s="65">
        <v>26.47</v>
      </c>
      <c r="F21" s="47"/>
      <c r="G21" s="48"/>
      <c r="H21" s="49"/>
    </row>
    <row r="22" spans="1:8" ht="60">
      <c r="A22" s="59">
        <v>5</v>
      </c>
      <c r="B22" s="59">
        <v>500200341</v>
      </c>
      <c r="C22" s="63" t="s">
        <v>204</v>
      </c>
      <c r="D22" s="65" t="s">
        <v>43</v>
      </c>
      <c r="E22" s="65">
        <v>14.77</v>
      </c>
      <c r="F22" s="47"/>
      <c r="G22" s="48"/>
      <c r="H22" s="49"/>
    </row>
    <row r="23" spans="1:8" ht="60">
      <c r="A23" s="59">
        <v>6</v>
      </c>
      <c r="B23" s="59">
        <v>500200015</v>
      </c>
      <c r="C23" s="63" t="s">
        <v>205</v>
      </c>
      <c r="D23" s="65" t="s">
        <v>40</v>
      </c>
      <c r="E23" s="65">
        <v>238.57</v>
      </c>
      <c r="F23" s="47"/>
      <c r="G23" s="48"/>
      <c r="H23" s="49"/>
    </row>
    <row r="24" spans="1:8" ht="60">
      <c r="A24" s="59">
        <v>7</v>
      </c>
      <c r="B24" s="59">
        <v>500200017</v>
      </c>
      <c r="C24" s="63" t="s">
        <v>206</v>
      </c>
      <c r="D24" s="65" t="s">
        <v>41</v>
      </c>
      <c r="E24" s="65">
        <v>307.67</v>
      </c>
      <c r="F24" s="47"/>
      <c r="G24" s="48"/>
      <c r="H24" s="49"/>
    </row>
    <row r="25" spans="1:8" ht="60">
      <c r="A25" s="59">
        <v>8</v>
      </c>
      <c r="B25" s="59">
        <v>500200020</v>
      </c>
      <c r="C25" s="63" t="s">
        <v>207</v>
      </c>
      <c r="D25" s="65" t="s">
        <v>41</v>
      </c>
      <c r="E25" s="65">
        <v>856.74</v>
      </c>
      <c r="F25" s="47"/>
      <c r="G25" s="48"/>
      <c r="H25" s="49"/>
    </row>
    <row r="26" spans="1:8" ht="60">
      <c r="A26" s="59">
        <v>9</v>
      </c>
      <c r="B26" s="59">
        <v>500200021</v>
      </c>
      <c r="C26" s="63" t="s">
        <v>208</v>
      </c>
      <c r="D26" s="65" t="s">
        <v>41</v>
      </c>
      <c r="E26" s="65">
        <v>536.45000000000005</v>
      </c>
      <c r="F26" s="47"/>
      <c r="G26" s="48"/>
      <c r="H26" s="49"/>
    </row>
    <row r="27" spans="1:8" ht="60">
      <c r="A27" s="59">
        <v>10</v>
      </c>
      <c r="B27" s="59">
        <v>500200022</v>
      </c>
      <c r="C27" s="63" t="s">
        <v>209</v>
      </c>
      <c r="D27" s="65" t="s">
        <v>41</v>
      </c>
      <c r="E27" s="65">
        <v>1491.67</v>
      </c>
      <c r="F27" s="47"/>
      <c r="G27" s="48"/>
      <c r="H27" s="49"/>
    </row>
    <row r="28" spans="1:8" ht="60">
      <c r="A28" s="59">
        <v>11</v>
      </c>
      <c r="B28" s="59">
        <v>500200023</v>
      </c>
      <c r="C28" s="63" t="s">
        <v>210</v>
      </c>
      <c r="D28" s="65" t="s">
        <v>41</v>
      </c>
      <c r="E28" s="65">
        <v>162</v>
      </c>
      <c r="F28" s="47"/>
      <c r="G28" s="48"/>
      <c r="H28" s="49"/>
    </row>
    <row r="29" spans="1:8" ht="72">
      <c r="A29" s="59">
        <v>12</v>
      </c>
      <c r="B29" s="59">
        <v>500200025</v>
      </c>
      <c r="C29" s="62" t="s">
        <v>44</v>
      </c>
      <c r="D29" s="65" t="s">
        <v>40</v>
      </c>
      <c r="E29" s="65">
        <v>767.87</v>
      </c>
      <c r="F29" s="47"/>
      <c r="G29" s="48"/>
      <c r="H29" s="49"/>
    </row>
    <row r="30" spans="1:8" ht="120">
      <c r="A30" s="59">
        <v>13</v>
      </c>
      <c r="B30" s="59">
        <v>500200036</v>
      </c>
      <c r="C30" s="63" t="s">
        <v>211</v>
      </c>
      <c r="D30" s="65" t="s">
        <v>43</v>
      </c>
      <c r="E30" s="65">
        <v>124.97</v>
      </c>
      <c r="F30" s="47"/>
      <c r="G30" s="48"/>
      <c r="H30" s="49"/>
    </row>
    <row r="31" spans="1:8" ht="108">
      <c r="A31" s="59">
        <v>14</v>
      </c>
      <c r="B31" s="59">
        <v>500200135</v>
      </c>
      <c r="C31" s="63" t="s">
        <v>212</v>
      </c>
      <c r="D31" s="65" t="s">
        <v>43</v>
      </c>
      <c r="E31" s="65">
        <v>121.02</v>
      </c>
      <c r="F31" s="47"/>
      <c r="G31" s="48"/>
      <c r="H31" s="49"/>
    </row>
    <row r="32" spans="1:8">
      <c r="A32" s="70"/>
      <c r="B32" s="70" t="s">
        <v>139</v>
      </c>
      <c r="C32" s="91" t="s">
        <v>163</v>
      </c>
      <c r="D32" s="72"/>
      <c r="E32" s="72"/>
      <c r="F32" s="47"/>
      <c r="G32" s="48"/>
      <c r="H32" s="49"/>
    </row>
    <row r="33" spans="1:8" ht="96">
      <c r="A33" s="59">
        <v>15</v>
      </c>
      <c r="B33" s="59">
        <v>500401282</v>
      </c>
      <c r="C33" s="63" t="s">
        <v>213</v>
      </c>
      <c r="D33" s="65" t="s">
        <v>40</v>
      </c>
      <c r="E33" s="65">
        <v>312.26</v>
      </c>
      <c r="F33" s="47"/>
      <c r="G33" s="48"/>
      <c r="H33" s="49"/>
    </row>
    <row r="34" spans="1:8" ht="60">
      <c r="A34" s="59">
        <v>16</v>
      </c>
      <c r="B34" s="59">
        <v>500400031</v>
      </c>
      <c r="C34" s="63" t="s">
        <v>214</v>
      </c>
      <c r="D34" s="65" t="s">
        <v>40</v>
      </c>
      <c r="E34" s="65">
        <v>312.26</v>
      </c>
      <c r="F34" s="47"/>
      <c r="G34" s="48"/>
      <c r="H34" s="49"/>
    </row>
    <row r="35" spans="1:8" ht="48">
      <c r="A35" s="59">
        <v>17</v>
      </c>
      <c r="B35" s="59">
        <v>500406880</v>
      </c>
      <c r="C35" s="62" t="s">
        <v>161</v>
      </c>
      <c r="D35" s="65" t="s">
        <v>38</v>
      </c>
      <c r="E35" s="65">
        <v>114.25</v>
      </c>
      <c r="F35" s="47"/>
      <c r="G35" s="48"/>
      <c r="H35" s="49"/>
    </row>
    <row r="36" spans="1:8" ht="60">
      <c r="A36" s="59">
        <v>18</v>
      </c>
      <c r="B36" s="59">
        <v>500406881</v>
      </c>
      <c r="C36" s="62" t="s">
        <v>160</v>
      </c>
      <c r="D36" s="65" t="s">
        <v>38</v>
      </c>
      <c r="E36" s="65">
        <v>14.16</v>
      </c>
      <c r="F36" s="47"/>
      <c r="G36" s="48"/>
      <c r="H36" s="49"/>
    </row>
    <row r="37" spans="1:8" ht="36">
      <c r="A37" s="59">
        <v>19</v>
      </c>
      <c r="B37" s="59">
        <v>500406862</v>
      </c>
      <c r="C37" s="62" t="s">
        <v>159</v>
      </c>
      <c r="D37" s="65" t="s">
        <v>38</v>
      </c>
      <c r="E37" s="65">
        <v>45.63</v>
      </c>
      <c r="F37" s="47"/>
      <c r="G37" s="48"/>
      <c r="H37" s="49"/>
    </row>
    <row r="38" spans="1:8" ht="72">
      <c r="A38" s="59">
        <v>20</v>
      </c>
      <c r="B38" s="59">
        <v>500201105</v>
      </c>
      <c r="C38" s="62" t="s">
        <v>164</v>
      </c>
      <c r="D38" s="65" t="s">
        <v>38</v>
      </c>
      <c r="E38" s="65">
        <v>10.210000000000001</v>
      </c>
      <c r="F38" s="47"/>
      <c r="G38" s="48"/>
      <c r="H38" s="49"/>
    </row>
    <row r="39" spans="1:8">
      <c r="A39" s="49"/>
      <c r="B39" s="49" t="s">
        <v>215</v>
      </c>
      <c r="C39" s="92" t="s">
        <v>162</v>
      </c>
      <c r="D39" s="53"/>
      <c r="E39" s="53"/>
      <c r="F39" s="47"/>
      <c r="G39" s="48"/>
      <c r="H39" s="49"/>
    </row>
    <row r="40" spans="1:8">
      <c r="A40" s="70"/>
      <c r="B40" s="70" t="s">
        <v>216</v>
      </c>
      <c r="C40" s="91" t="s">
        <v>141</v>
      </c>
      <c r="D40" s="72"/>
      <c r="E40" s="72"/>
      <c r="F40" s="47"/>
      <c r="G40" s="48"/>
      <c r="H40" s="49"/>
    </row>
    <row r="41" spans="1:8" ht="60">
      <c r="A41" s="59">
        <v>21</v>
      </c>
      <c r="B41" s="59">
        <v>500300038</v>
      </c>
      <c r="C41" s="63" t="s">
        <v>217</v>
      </c>
      <c r="D41" s="65" t="s">
        <v>41</v>
      </c>
      <c r="E41" s="65">
        <v>1026.6600000000001</v>
      </c>
      <c r="F41" s="47"/>
      <c r="G41" s="48"/>
      <c r="H41" s="49"/>
    </row>
    <row r="42" spans="1:8" ht="60">
      <c r="A42" s="59">
        <v>22</v>
      </c>
      <c r="B42" s="59">
        <v>500300039</v>
      </c>
      <c r="C42" s="63" t="s">
        <v>218</v>
      </c>
      <c r="D42" s="65" t="s">
        <v>41</v>
      </c>
      <c r="E42" s="65">
        <v>525.01</v>
      </c>
      <c r="F42" s="47"/>
      <c r="G42" s="48"/>
      <c r="H42" s="49"/>
    </row>
    <row r="43" spans="1:8" ht="60">
      <c r="A43" s="59">
        <v>23</v>
      </c>
      <c r="B43" s="59">
        <v>500300040</v>
      </c>
      <c r="C43" s="63" t="s">
        <v>219</v>
      </c>
      <c r="D43" s="65" t="s">
        <v>41</v>
      </c>
      <c r="E43" s="65">
        <v>189.82</v>
      </c>
      <c r="F43" s="47"/>
      <c r="G43" s="48"/>
      <c r="H43" s="49"/>
    </row>
    <row r="44" spans="1:8" ht="60">
      <c r="A44" s="59">
        <v>24</v>
      </c>
      <c r="B44" s="59">
        <v>500300041</v>
      </c>
      <c r="C44" s="63" t="s">
        <v>220</v>
      </c>
      <c r="D44" s="65" t="s">
        <v>41</v>
      </c>
      <c r="E44" s="65">
        <v>279.72000000000003</v>
      </c>
      <c r="F44" s="47"/>
      <c r="G44" s="48"/>
      <c r="H44" s="49"/>
    </row>
    <row r="45" spans="1:8" ht="60">
      <c r="A45" s="59">
        <v>25</v>
      </c>
      <c r="B45" s="59">
        <v>500300032</v>
      </c>
      <c r="C45" s="63" t="s">
        <v>221</v>
      </c>
      <c r="D45" s="65" t="s">
        <v>40</v>
      </c>
      <c r="E45" s="65">
        <v>107.81</v>
      </c>
      <c r="F45" s="47"/>
      <c r="G45" s="48"/>
      <c r="H45" s="49"/>
    </row>
    <row r="46" spans="1:8" ht="60">
      <c r="A46" s="59">
        <v>26</v>
      </c>
      <c r="B46" s="59">
        <v>500300045</v>
      </c>
      <c r="C46" s="63" t="s">
        <v>415</v>
      </c>
      <c r="D46" s="65" t="s">
        <v>43</v>
      </c>
      <c r="E46" s="65">
        <v>9.11</v>
      </c>
      <c r="F46" s="47"/>
      <c r="G46" s="48"/>
      <c r="H46" s="49"/>
    </row>
    <row r="47" spans="1:8">
      <c r="A47" s="70"/>
      <c r="B47" s="70" t="s">
        <v>367</v>
      </c>
      <c r="C47" s="91" t="s">
        <v>142</v>
      </c>
      <c r="D47" s="72"/>
      <c r="E47" s="72"/>
      <c r="F47" s="47"/>
      <c r="G47" s="48"/>
      <c r="H47" s="49"/>
    </row>
    <row r="48" spans="1:8" ht="60">
      <c r="A48" s="59">
        <v>27</v>
      </c>
      <c r="B48" s="59">
        <v>500300036</v>
      </c>
      <c r="C48" s="63" t="s">
        <v>222</v>
      </c>
      <c r="D48" s="65" t="s">
        <v>41</v>
      </c>
      <c r="E48" s="65">
        <v>219.09</v>
      </c>
      <c r="F48" s="47"/>
      <c r="G48" s="48"/>
      <c r="H48" s="49"/>
    </row>
    <row r="49" spans="1:8" ht="60">
      <c r="A49" s="59">
        <v>28</v>
      </c>
      <c r="B49" s="59">
        <v>500300038</v>
      </c>
      <c r="C49" s="63" t="s">
        <v>217</v>
      </c>
      <c r="D49" s="65" t="s">
        <v>41</v>
      </c>
      <c r="E49" s="65">
        <v>989.8</v>
      </c>
      <c r="F49" s="47"/>
      <c r="G49" s="48"/>
      <c r="H49" s="49"/>
    </row>
    <row r="50" spans="1:8" ht="60">
      <c r="A50" s="59">
        <v>29</v>
      </c>
      <c r="B50" s="59">
        <v>500300039</v>
      </c>
      <c r="C50" s="63" t="s">
        <v>218</v>
      </c>
      <c r="D50" s="65" t="s">
        <v>41</v>
      </c>
      <c r="E50" s="65">
        <v>235.28</v>
      </c>
      <c r="F50" s="47"/>
      <c r="G50" s="48"/>
      <c r="H50" s="49"/>
    </row>
    <row r="51" spans="1:8" ht="60">
      <c r="A51" s="59">
        <v>30</v>
      </c>
      <c r="B51" s="59">
        <v>500300040</v>
      </c>
      <c r="C51" s="63" t="s">
        <v>219</v>
      </c>
      <c r="D51" s="65" t="s">
        <v>41</v>
      </c>
      <c r="E51" s="65">
        <v>431.12</v>
      </c>
      <c r="F51" s="47"/>
      <c r="G51" s="48"/>
      <c r="H51" s="49"/>
    </row>
    <row r="52" spans="1:8" ht="72">
      <c r="A52" s="59">
        <v>31</v>
      </c>
      <c r="B52" s="59">
        <v>500300030</v>
      </c>
      <c r="C52" s="63" t="s">
        <v>223</v>
      </c>
      <c r="D52" s="65" t="s">
        <v>40</v>
      </c>
      <c r="E52" s="65">
        <v>218.85</v>
      </c>
      <c r="F52" s="47"/>
      <c r="G52" s="48"/>
      <c r="H52" s="49"/>
    </row>
    <row r="53" spans="1:8" ht="72">
      <c r="A53" s="59">
        <v>32</v>
      </c>
      <c r="B53" s="59">
        <v>500303222</v>
      </c>
      <c r="C53" s="63" t="s">
        <v>224</v>
      </c>
      <c r="D53" s="65" t="s">
        <v>43</v>
      </c>
      <c r="E53" s="65">
        <v>19.45</v>
      </c>
      <c r="F53" s="47"/>
      <c r="G53" s="48"/>
      <c r="H53" s="49"/>
    </row>
    <row r="54" spans="1:8" ht="84">
      <c r="A54" s="59">
        <v>33</v>
      </c>
      <c r="B54" s="59">
        <v>500300063</v>
      </c>
      <c r="C54" s="62" t="s">
        <v>157</v>
      </c>
      <c r="D54" s="65" t="s">
        <v>37</v>
      </c>
      <c r="E54" s="65">
        <v>206</v>
      </c>
      <c r="F54" s="47"/>
      <c r="G54" s="48"/>
      <c r="H54" s="49"/>
    </row>
    <row r="55" spans="1:8" ht="60">
      <c r="A55" s="59">
        <v>34</v>
      </c>
      <c r="B55" s="59">
        <v>500303215</v>
      </c>
      <c r="C55" s="62" t="s">
        <v>165</v>
      </c>
      <c r="D55" s="65" t="s">
        <v>40</v>
      </c>
      <c r="E55" s="65">
        <v>189.51</v>
      </c>
      <c r="F55" s="47"/>
      <c r="G55" s="48"/>
      <c r="H55" s="49"/>
    </row>
    <row r="56" spans="1:8" ht="60">
      <c r="A56" s="59">
        <v>35</v>
      </c>
      <c r="B56" s="59">
        <v>500300065</v>
      </c>
      <c r="C56" s="63" t="s">
        <v>225</v>
      </c>
      <c r="D56" s="65" t="s">
        <v>40</v>
      </c>
      <c r="E56" s="65">
        <v>102.55</v>
      </c>
      <c r="F56" s="47"/>
      <c r="G56" s="48"/>
      <c r="H56" s="49"/>
    </row>
    <row r="57" spans="1:8" ht="132">
      <c r="A57" s="59">
        <v>36</v>
      </c>
      <c r="B57" s="59">
        <v>500300002</v>
      </c>
      <c r="C57" s="63" t="s">
        <v>226</v>
      </c>
      <c r="D57" s="65" t="s">
        <v>41</v>
      </c>
      <c r="E57" s="65">
        <v>4711.9399999999996</v>
      </c>
      <c r="F57" s="47"/>
      <c r="G57" s="48"/>
      <c r="H57" s="49"/>
    </row>
    <row r="58" spans="1:8" ht="144">
      <c r="A58" s="59">
        <v>37</v>
      </c>
      <c r="B58" s="59">
        <v>500303142</v>
      </c>
      <c r="C58" s="63" t="s">
        <v>417</v>
      </c>
      <c r="D58" s="65" t="s">
        <v>41</v>
      </c>
      <c r="E58" s="65">
        <v>1340.58</v>
      </c>
      <c r="F58" s="47"/>
      <c r="G58" s="48"/>
      <c r="H58" s="49"/>
    </row>
    <row r="59" spans="1:8" ht="120">
      <c r="A59" s="59">
        <v>38</v>
      </c>
      <c r="B59" s="59">
        <v>500301312</v>
      </c>
      <c r="C59" s="63" t="s">
        <v>227</v>
      </c>
      <c r="D59" s="65" t="s">
        <v>41</v>
      </c>
      <c r="E59" s="65">
        <v>96.24</v>
      </c>
      <c r="F59" s="47"/>
      <c r="G59" s="48"/>
      <c r="H59" s="49"/>
    </row>
    <row r="60" spans="1:8" ht="144">
      <c r="A60" s="59">
        <v>39</v>
      </c>
      <c r="B60" s="59">
        <v>500303216</v>
      </c>
      <c r="C60" s="63" t="s">
        <v>228</v>
      </c>
      <c r="D60" s="65" t="s">
        <v>41</v>
      </c>
      <c r="E60" s="65">
        <v>197.9</v>
      </c>
      <c r="F60" s="47"/>
      <c r="G60" s="48"/>
      <c r="H60" s="49"/>
    </row>
    <row r="61" spans="1:8" ht="144">
      <c r="A61" s="59">
        <v>40</v>
      </c>
      <c r="B61" s="59">
        <v>500303217</v>
      </c>
      <c r="C61" s="63" t="s">
        <v>229</v>
      </c>
      <c r="D61" s="65" t="s">
        <v>41</v>
      </c>
      <c r="E61" s="65">
        <v>587.19000000000005</v>
      </c>
      <c r="F61" s="47"/>
      <c r="G61" s="48"/>
      <c r="H61" s="49"/>
    </row>
    <row r="62" spans="1:8" ht="144">
      <c r="A62" s="59">
        <v>41</v>
      </c>
      <c r="B62" s="59">
        <v>500303198</v>
      </c>
      <c r="C62" s="63" t="s">
        <v>230</v>
      </c>
      <c r="D62" s="65" t="s">
        <v>41</v>
      </c>
      <c r="E62" s="65">
        <v>879.67</v>
      </c>
      <c r="F62" s="47"/>
      <c r="G62" s="48"/>
      <c r="H62" s="49"/>
    </row>
    <row r="63" spans="1:8" ht="132">
      <c r="A63" s="59">
        <v>42</v>
      </c>
      <c r="B63" s="59">
        <v>500303218</v>
      </c>
      <c r="C63" s="63" t="s">
        <v>231</v>
      </c>
      <c r="D63" s="65" t="s">
        <v>40</v>
      </c>
      <c r="E63" s="65">
        <v>207.13</v>
      </c>
      <c r="F63" s="47"/>
      <c r="G63" s="48"/>
      <c r="H63" s="49"/>
    </row>
    <row r="64" spans="1:8" ht="132">
      <c r="A64" s="59">
        <v>43</v>
      </c>
      <c r="B64" s="59">
        <v>500303219</v>
      </c>
      <c r="C64" s="63" t="s">
        <v>232</v>
      </c>
      <c r="D64" s="65" t="s">
        <v>41</v>
      </c>
      <c r="E64" s="65">
        <v>556.46</v>
      </c>
      <c r="F64" s="47"/>
      <c r="G64" s="48"/>
      <c r="H64" s="49"/>
    </row>
    <row r="65" spans="1:8" ht="60">
      <c r="A65" s="59">
        <v>44</v>
      </c>
      <c r="B65" s="59">
        <v>500303220</v>
      </c>
      <c r="C65" s="62" t="s">
        <v>166</v>
      </c>
      <c r="D65" s="65" t="s">
        <v>38</v>
      </c>
      <c r="E65" s="65">
        <v>24.18</v>
      </c>
      <c r="F65" s="47"/>
      <c r="G65" s="48"/>
      <c r="H65" s="49"/>
    </row>
    <row r="66" spans="1:8" ht="72">
      <c r="A66" s="59">
        <v>45</v>
      </c>
      <c r="B66" s="59">
        <v>500303221</v>
      </c>
      <c r="C66" s="62" t="s">
        <v>167</v>
      </c>
      <c r="D66" s="65" t="s">
        <v>38</v>
      </c>
      <c r="E66" s="65">
        <v>16</v>
      </c>
      <c r="F66" s="47"/>
      <c r="G66" s="48"/>
      <c r="H66" s="49"/>
    </row>
    <row r="67" spans="1:8">
      <c r="A67" s="49"/>
      <c r="B67" s="49" t="s">
        <v>233</v>
      </c>
      <c r="C67" s="92" t="s">
        <v>83</v>
      </c>
      <c r="D67" s="53"/>
      <c r="E67" s="53"/>
      <c r="F67" s="47"/>
      <c r="G67" s="48"/>
      <c r="H67" s="49"/>
    </row>
    <row r="68" spans="1:8" ht="120">
      <c r="A68" s="59">
        <v>46</v>
      </c>
      <c r="B68" s="59">
        <v>500406885</v>
      </c>
      <c r="C68" s="63" t="s">
        <v>234</v>
      </c>
      <c r="D68" s="65" t="s">
        <v>38</v>
      </c>
      <c r="E68" s="65">
        <v>86.82</v>
      </c>
      <c r="F68" s="47"/>
      <c r="G68" s="48"/>
      <c r="H68" s="49"/>
    </row>
    <row r="69" spans="1:8" ht="120">
      <c r="A69" s="59">
        <v>47</v>
      </c>
      <c r="B69" s="59">
        <v>500406886</v>
      </c>
      <c r="C69" s="63" t="s">
        <v>235</v>
      </c>
      <c r="D69" s="65" t="s">
        <v>38</v>
      </c>
      <c r="E69" s="65">
        <v>28.96</v>
      </c>
      <c r="F69" s="47"/>
      <c r="G69" s="48"/>
      <c r="H69" s="49"/>
    </row>
    <row r="70" spans="1:8" ht="132">
      <c r="A70" s="59">
        <v>48</v>
      </c>
      <c r="B70" s="59">
        <v>500400036</v>
      </c>
      <c r="C70" s="63" t="s">
        <v>236</v>
      </c>
      <c r="D70" s="65" t="s">
        <v>38</v>
      </c>
      <c r="E70" s="65">
        <v>154.55000000000001</v>
      </c>
      <c r="F70" s="47"/>
      <c r="G70" s="48"/>
      <c r="H70" s="49"/>
    </row>
    <row r="71" spans="1:8" ht="132">
      <c r="A71" s="59">
        <v>49</v>
      </c>
      <c r="B71" s="59">
        <v>500400044</v>
      </c>
      <c r="C71" s="63" t="s">
        <v>237</v>
      </c>
      <c r="D71" s="65" t="s">
        <v>38</v>
      </c>
      <c r="E71" s="65">
        <v>3.87</v>
      </c>
      <c r="F71" s="47"/>
      <c r="G71" s="48"/>
      <c r="H71" s="49"/>
    </row>
    <row r="72" spans="1:8" ht="120">
      <c r="A72" s="59">
        <v>50</v>
      </c>
      <c r="B72" s="59">
        <v>500400130</v>
      </c>
      <c r="C72" s="63" t="s">
        <v>238</v>
      </c>
      <c r="D72" s="65" t="s">
        <v>38</v>
      </c>
      <c r="E72" s="65">
        <v>12.6</v>
      </c>
      <c r="F72" s="47"/>
      <c r="G72" s="48"/>
      <c r="H72" s="49"/>
    </row>
    <row r="73" spans="1:8" ht="120">
      <c r="A73" s="59">
        <v>51</v>
      </c>
      <c r="B73" s="59">
        <v>500401593</v>
      </c>
      <c r="C73" s="63" t="s">
        <v>239</v>
      </c>
      <c r="D73" s="65" t="s">
        <v>38</v>
      </c>
      <c r="E73" s="65">
        <v>7.84</v>
      </c>
      <c r="F73" s="47"/>
      <c r="G73" s="48"/>
      <c r="H73" s="49"/>
    </row>
    <row r="74" spans="1:8" ht="108">
      <c r="A74" s="59">
        <v>52</v>
      </c>
      <c r="B74" s="59">
        <v>500400065</v>
      </c>
      <c r="C74" s="63" t="s">
        <v>240</v>
      </c>
      <c r="D74" s="65" t="s">
        <v>40</v>
      </c>
      <c r="E74" s="65">
        <v>456.66</v>
      </c>
      <c r="F74" s="47"/>
      <c r="G74" s="48"/>
      <c r="H74" s="49"/>
    </row>
    <row r="75" spans="1:8" ht="108">
      <c r="A75" s="59">
        <v>53</v>
      </c>
      <c r="B75" s="59">
        <v>500400063</v>
      </c>
      <c r="C75" s="63" t="s">
        <v>241</v>
      </c>
      <c r="D75" s="65" t="s">
        <v>40</v>
      </c>
      <c r="E75" s="65">
        <v>8.01</v>
      </c>
      <c r="F75" s="47"/>
      <c r="G75" s="48"/>
      <c r="H75" s="49"/>
    </row>
    <row r="76" spans="1:8" ht="108">
      <c r="A76" s="59">
        <v>54</v>
      </c>
      <c r="B76" s="59">
        <v>500400067</v>
      </c>
      <c r="C76" s="63" t="s">
        <v>242</v>
      </c>
      <c r="D76" s="65" t="s">
        <v>40</v>
      </c>
      <c r="E76" s="65">
        <v>22.86</v>
      </c>
      <c r="F76" s="47"/>
      <c r="G76" s="48"/>
      <c r="H76" s="49"/>
    </row>
    <row r="77" spans="1:8" ht="120">
      <c r="A77" s="59">
        <v>55</v>
      </c>
      <c r="B77" s="59">
        <v>500400054</v>
      </c>
      <c r="C77" s="63" t="s">
        <v>243</v>
      </c>
      <c r="D77" s="65" t="s">
        <v>38</v>
      </c>
      <c r="E77" s="65">
        <v>154.55000000000001</v>
      </c>
      <c r="F77" s="47"/>
      <c r="G77" s="48"/>
      <c r="H77" s="49"/>
    </row>
    <row r="78" spans="1:8" ht="120">
      <c r="A78" s="59">
        <v>56</v>
      </c>
      <c r="B78" s="59">
        <v>500406882</v>
      </c>
      <c r="C78" s="63" t="s">
        <v>244</v>
      </c>
      <c r="D78" s="65" t="s">
        <v>38</v>
      </c>
      <c r="E78" s="65">
        <v>8.9</v>
      </c>
      <c r="F78" s="47"/>
      <c r="G78" s="48"/>
      <c r="H78" s="49"/>
    </row>
    <row r="79" spans="1:8" ht="120">
      <c r="A79" s="59">
        <v>57</v>
      </c>
      <c r="B79" s="59">
        <v>500400375</v>
      </c>
      <c r="C79" s="63" t="s">
        <v>245</v>
      </c>
      <c r="D79" s="65" t="s">
        <v>38</v>
      </c>
      <c r="E79" s="65">
        <v>7.62</v>
      </c>
      <c r="F79" s="47"/>
      <c r="G79" s="48"/>
      <c r="H79" s="49"/>
    </row>
    <row r="80" spans="1:8">
      <c r="A80" s="49"/>
      <c r="B80" s="49" t="s">
        <v>246</v>
      </c>
      <c r="C80" s="73" t="s">
        <v>144</v>
      </c>
      <c r="D80" s="53"/>
      <c r="E80" s="53"/>
      <c r="F80" s="47"/>
      <c r="G80" s="48"/>
      <c r="H80" s="49"/>
    </row>
    <row r="81" spans="1:8">
      <c r="A81" s="70"/>
      <c r="B81" s="70" t="s">
        <v>247</v>
      </c>
      <c r="C81" s="71" t="s">
        <v>75</v>
      </c>
      <c r="D81" s="72"/>
      <c r="E81" s="72"/>
      <c r="F81" s="47"/>
      <c r="G81" s="48"/>
      <c r="H81" s="49"/>
    </row>
    <row r="82" spans="1:8" ht="48">
      <c r="A82" s="59">
        <v>58</v>
      </c>
      <c r="B82" s="59">
        <v>502401798</v>
      </c>
      <c r="C82" s="62" t="s">
        <v>168</v>
      </c>
      <c r="D82" s="65" t="s">
        <v>38</v>
      </c>
      <c r="E82" s="65">
        <v>170</v>
      </c>
      <c r="F82" s="47"/>
      <c r="G82" s="48"/>
      <c r="H82" s="49"/>
    </row>
    <row r="83" spans="1:8">
      <c r="A83" s="70"/>
      <c r="B83" s="70" t="s">
        <v>248</v>
      </c>
      <c r="C83" s="71" t="s">
        <v>76</v>
      </c>
      <c r="D83" s="72"/>
      <c r="E83" s="72"/>
      <c r="F83" s="47"/>
      <c r="G83" s="48"/>
      <c r="H83" s="49"/>
    </row>
    <row r="84" spans="1:8" ht="60">
      <c r="A84" s="59">
        <v>59</v>
      </c>
      <c r="B84" s="59">
        <v>502400347</v>
      </c>
      <c r="C84" s="62" t="s">
        <v>169</v>
      </c>
      <c r="D84" s="65" t="s">
        <v>37</v>
      </c>
      <c r="E84" s="65">
        <v>1</v>
      </c>
      <c r="F84" s="47"/>
      <c r="G84" s="48"/>
      <c r="H84" s="49"/>
    </row>
    <row r="85" spans="1:8" ht="156">
      <c r="A85" s="59">
        <v>60</v>
      </c>
      <c r="B85" s="79">
        <v>501309527</v>
      </c>
      <c r="C85" s="80" t="s">
        <v>364</v>
      </c>
      <c r="D85" s="79" t="s">
        <v>39</v>
      </c>
      <c r="E85" s="65">
        <v>6</v>
      </c>
      <c r="F85" s="47"/>
      <c r="G85" s="48"/>
      <c r="H85" s="49"/>
    </row>
    <row r="86" spans="1:8" ht="144">
      <c r="A86" s="59">
        <v>61</v>
      </c>
      <c r="B86" s="79">
        <v>501309528</v>
      </c>
      <c r="C86" s="80" t="s">
        <v>365</v>
      </c>
      <c r="D86" s="79" t="s">
        <v>39</v>
      </c>
      <c r="E86" s="65">
        <v>40</v>
      </c>
      <c r="F86" s="47"/>
      <c r="G86" s="48"/>
      <c r="H86" s="49"/>
    </row>
    <row r="87" spans="1:8" ht="156">
      <c r="A87" s="59">
        <v>62</v>
      </c>
      <c r="B87" s="79">
        <v>501309529</v>
      </c>
      <c r="C87" s="80" t="s">
        <v>366</v>
      </c>
      <c r="D87" s="79" t="s">
        <v>39</v>
      </c>
      <c r="E87" s="65">
        <v>14</v>
      </c>
      <c r="F87" s="47"/>
      <c r="G87" s="48"/>
      <c r="H87" s="49"/>
    </row>
    <row r="88" spans="1:8">
      <c r="A88" s="70"/>
      <c r="B88" s="70" t="s">
        <v>249</v>
      </c>
      <c r="C88" s="71" t="s">
        <v>77</v>
      </c>
      <c r="D88" s="72"/>
      <c r="E88" s="72"/>
      <c r="F88" s="47"/>
      <c r="G88" s="48"/>
      <c r="H88" s="49"/>
    </row>
    <row r="89" spans="1:8" ht="48">
      <c r="A89" s="59">
        <v>63</v>
      </c>
      <c r="B89" s="59">
        <v>501308809</v>
      </c>
      <c r="C89" s="62" t="s">
        <v>58</v>
      </c>
      <c r="D89" s="65" t="s">
        <v>38</v>
      </c>
      <c r="E89" s="65">
        <v>3</v>
      </c>
      <c r="F89" s="47"/>
      <c r="G89" s="48"/>
      <c r="H89" s="49"/>
    </row>
    <row r="90" spans="1:8" ht="120">
      <c r="A90" s="59">
        <v>64</v>
      </c>
      <c r="B90" s="59">
        <v>502404350</v>
      </c>
      <c r="C90" s="63" t="s">
        <v>250</v>
      </c>
      <c r="D90" s="65" t="s">
        <v>38</v>
      </c>
      <c r="E90" s="65">
        <v>16</v>
      </c>
      <c r="F90" s="47"/>
      <c r="G90" s="48"/>
      <c r="H90" s="49"/>
    </row>
    <row r="91" spans="1:8" ht="48">
      <c r="A91" s="59">
        <v>65</v>
      </c>
      <c r="B91" s="59">
        <v>501308356</v>
      </c>
      <c r="C91" s="62" t="s">
        <v>62</v>
      </c>
      <c r="D91" s="65" t="s">
        <v>38</v>
      </c>
      <c r="E91" s="65">
        <v>1.5</v>
      </c>
      <c r="F91" s="47"/>
      <c r="G91" s="48"/>
      <c r="H91" s="49"/>
    </row>
    <row r="92" spans="1:8" ht="120">
      <c r="A92" s="59">
        <v>66</v>
      </c>
      <c r="B92" s="59">
        <v>502404354</v>
      </c>
      <c r="C92" s="63" t="s">
        <v>251</v>
      </c>
      <c r="D92" s="65" t="s">
        <v>38</v>
      </c>
      <c r="E92" s="65">
        <v>20</v>
      </c>
      <c r="F92" s="47"/>
      <c r="G92" s="48"/>
      <c r="H92" s="49"/>
    </row>
    <row r="93" spans="1:8" ht="60">
      <c r="A93" s="59">
        <v>67</v>
      </c>
      <c r="B93" s="60">
        <v>502400453</v>
      </c>
      <c r="C93" s="63" t="s">
        <v>59</v>
      </c>
      <c r="D93" s="66" t="s">
        <v>37</v>
      </c>
      <c r="E93" s="66">
        <v>3</v>
      </c>
      <c r="F93" s="47"/>
      <c r="G93" s="48"/>
      <c r="H93" s="49"/>
    </row>
    <row r="94" spans="1:8" ht="60">
      <c r="A94" s="59">
        <v>68</v>
      </c>
      <c r="B94" s="60">
        <v>501300619</v>
      </c>
      <c r="C94" s="63" t="s">
        <v>60</v>
      </c>
      <c r="D94" s="66" t="s">
        <v>37</v>
      </c>
      <c r="E94" s="66">
        <v>1</v>
      </c>
      <c r="F94" s="47"/>
      <c r="G94" s="48"/>
      <c r="H94" s="49"/>
    </row>
    <row r="95" spans="1:8" ht="60">
      <c r="A95" s="59">
        <v>69</v>
      </c>
      <c r="B95" s="60">
        <v>501300268</v>
      </c>
      <c r="C95" s="63" t="s">
        <v>56</v>
      </c>
      <c r="D95" s="66" t="s">
        <v>37</v>
      </c>
      <c r="E95" s="66">
        <v>2</v>
      </c>
      <c r="F95" s="47"/>
      <c r="G95" s="48"/>
      <c r="H95" s="49"/>
    </row>
    <row r="96" spans="1:8" ht="144">
      <c r="A96" s="59">
        <v>70</v>
      </c>
      <c r="B96" s="60">
        <v>500903479</v>
      </c>
      <c r="C96" s="63" t="s">
        <v>61</v>
      </c>
      <c r="D96" s="66" t="s">
        <v>37</v>
      </c>
      <c r="E96" s="66">
        <v>10</v>
      </c>
      <c r="F96" s="47"/>
      <c r="G96" s="48"/>
      <c r="H96" s="49"/>
    </row>
    <row r="97" spans="1:8">
      <c r="A97" s="49"/>
      <c r="B97" s="49" t="s">
        <v>252</v>
      </c>
      <c r="C97" s="73" t="s">
        <v>145</v>
      </c>
      <c r="D97" s="53"/>
      <c r="E97" s="53"/>
      <c r="F97" s="47"/>
      <c r="G97" s="48"/>
      <c r="H97" s="49"/>
    </row>
    <row r="98" spans="1:8" ht="108">
      <c r="A98" s="59">
        <v>71</v>
      </c>
      <c r="B98" s="59">
        <v>501101627</v>
      </c>
      <c r="C98" s="63" t="s">
        <v>253</v>
      </c>
      <c r="D98" s="65" t="s">
        <v>39</v>
      </c>
      <c r="E98" s="65">
        <v>18</v>
      </c>
      <c r="F98" s="47"/>
      <c r="G98" s="48"/>
      <c r="H98" s="49"/>
    </row>
    <row r="99" spans="1:8" ht="132">
      <c r="A99" s="59">
        <v>72</v>
      </c>
      <c r="B99" s="59">
        <v>501100063</v>
      </c>
      <c r="C99" s="63" t="s">
        <v>254</v>
      </c>
      <c r="D99" s="65" t="s">
        <v>37</v>
      </c>
      <c r="E99" s="65">
        <v>2</v>
      </c>
      <c r="F99" s="47"/>
      <c r="G99" s="48"/>
      <c r="H99" s="49"/>
    </row>
    <row r="100" spans="1:8" ht="120">
      <c r="A100" s="59">
        <v>73</v>
      </c>
      <c r="B100" s="59">
        <v>501100064</v>
      </c>
      <c r="C100" s="63" t="s">
        <v>255</v>
      </c>
      <c r="D100" s="65" t="s">
        <v>37</v>
      </c>
      <c r="E100" s="65">
        <v>1</v>
      </c>
      <c r="F100" s="47"/>
      <c r="G100" s="48"/>
      <c r="H100" s="49"/>
    </row>
    <row r="101" spans="1:8" ht="120">
      <c r="A101" s="59">
        <v>74</v>
      </c>
      <c r="B101" s="59">
        <v>501100067</v>
      </c>
      <c r="C101" s="63" t="s">
        <v>256</v>
      </c>
      <c r="D101" s="65" t="s">
        <v>37</v>
      </c>
      <c r="E101" s="65">
        <v>2</v>
      </c>
      <c r="F101" s="47"/>
      <c r="G101" s="48"/>
      <c r="H101" s="49"/>
    </row>
    <row r="102" spans="1:8" ht="72">
      <c r="A102" s="59">
        <v>75</v>
      </c>
      <c r="B102" s="59">
        <v>501100242</v>
      </c>
      <c r="C102" s="63" t="s">
        <v>257</v>
      </c>
      <c r="D102" s="65" t="s">
        <v>37</v>
      </c>
      <c r="E102" s="65">
        <v>1</v>
      </c>
      <c r="F102" s="47"/>
      <c r="G102" s="48"/>
      <c r="H102" s="49"/>
    </row>
    <row r="103" spans="1:8" ht="36">
      <c r="A103" s="59">
        <v>76</v>
      </c>
      <c r="B103" s="60">
        <v>501100080</v>
      </c>
      <c r="C103" s="63" t="s">
        <v>66</v>
      </c>
      <c r="D103" s="66" t="s">
        <v>37</v>
      </c>
      <c r="E103" s="66">
        <v>2</v>
      </c>
      <c r="F103" s="47"/>
      <c r="G103" s="48"/>
      <c r="H103" s="49"/>
    </row>
    <row r="104" spans="1:8" ht="36">
      <c r="A104" s="59">
        <v>77</v>
      </c>
      <c r="B104" s="60">
        <v>501101346</v>
      </c>
      <c r="C104" s="63" t="s">
        <v>131</v>
      </c>
      <c r="D104" s="66" t="s">
        <v>38</v>
      </c>
      <c r="E104" s="66">
        <v>2</v>
      </c>
      <c r="F104" s="47"/>
      <c r="G104" s="48"/>
      <c r="H104" s="49"/>
    </row>
    <row r="105" spans="1:8" ht="60">
      <c r="A105" s="59">
        <v>78</v>
      </c>
      <c r="B105" s="60">
        <v>501100072</v>
      </c>
      <c r="C105" s="63" t="s">
        <v>67</v>
      </c>
      <c r="D105" s="66" t="s">
        <v>37</v>
      </c>
      <c r="E105" s="66">
        <v>4</v>
      </c>
      <c r="F105" s="47"/>
      <c r="G105" s="48"/>
      <c r="H105" s="49"/>
    </row>
    <row r="106" spans="1:8" ht="72">
      <c r="A106" s="59">
        <v>79</v>
      </c>
      <c r="B106" s="60">
        <v>501100083</v>
      </c>
      <c r="C106" s="63" t="s">
        <v>68</v>
      </c>
      <c r="D106" s="66" t="s">
        <v>37</v>
      </c>
      <c r="E106" s="66">
        <v>1</v>
      </c>
      <c r="F106" s="47"/>
      <c r="G106" s="48"/>
      <c r="H106" s="49"/>
    </row>
    <row r="107" spans="1:8">
      <c r="A107" s="49"/>
      <c r="B107" s="49" t="s">
        <v>258</v>
      </c>
      <c r="C107" s="73" t="s">
        <v>171</v>
      </c>
      <c r="D107" s="53"/>
      <c r="E107" s="53"/>
      <c r="F107" s="47"/>
      <c r="G107" s="48"/>
      <c r="H107" s="49"/>
    </row>
    <row r="108" spans="1:8" ht="156">
      <c r="A108" s="60">
        <v>80</v>
      </c>
      <c r="B108" s="60">
        <v>501102007</v>
      </c>
      <c r="C108" s="63" t="s">
        <v>259</v>
      </c>
      <c r="D108" s="66" t="s">
        <v>37</v>
      </c>
      <c r="E108" s="66">
        <v>1</v>
      </c>
      <c r="F108" s="47"/>
      <c r="G108" s="48"/>
      <c r="H108" s="49"/>
    </row>
    <row r="109" spans="1:8" ht="60">
      <c r="A109" s="60">
        <v>81</v>
      </c>
      <c r="B109" s="60">
        <v>501100863</v>
      </c>
      <c r="C109" s="63" t="s">
        <v>170</v>
      </c>
      <c r="D109" s="66" t="s">
        <v>37</v>
      </c>
      <c r="E109" s="66">
        <v>1</v>
      </c>
      <c r="F109" s="47"/>
      <c r="G109" s="48"/>
      <c r="H109" s="49"/>
    </row>
    <row r="110" spans="1:8" ht="120">
      <c r="A110" s="60">
        <v>82</v>
      </c>
      <c r="B110" s="60">
        <v>501105556</v>
      </c>
      <c r="C110" s="63" t="s">
        <v>260</v>
      </c>
      <c r="D110" s="66" t="s">
        <v>38</v>
      </c>
      <c r="E110" s="66">
        <v>7</v>
      </c>
      <c r="F110" s="47"/>
      <c r="G110" s="48"/>
      <c r="H110" s="49"/>
    </row>
    <row r="111" spans="1:8">
      <c r="A111" s="49"/>
      <c r="B111" s="49" t="s">
        <v>261</v>
      </c>
      <c r="C111" s="73" t="s">
        <v>146</v>
      </c>
      <c r="D111" s="53"/>
      <c r="E111" s="53"/>
      <c r="F111" s="47"/>
      <c r="G111" s="48"/>
      <c r="H111" s="49"/>
    </row>
    <row r="112" spans="1:8" ht="72">
      <c r="A112" s="60">
        <v>83</v>
      </c>
      <c r="B112" s="60">
        <v>501101789</v>
      </c>
      <c r="C112" s="63" t="s">
        <v>73</v>
      </c>
      <c r="D112" s="66" t="s">
        <v>37</v>
      </c>
      <c r="E112" s="66">
        <v>3</v>
      </c>
      <c r="F112" s="47"/>
      <c r="G112" s="48"/>
      <c r="H112" s="49"/>
    </row>
    <row r="113" spans="1:8" ht="60">
      <c r="A113" s="60">
        <v>84</v>
      </c>
      <c r="B113" s="60">
        <v>501105541</v>
      </c>
      <c r="C113" s="63" t="s">
        <v>186</v>
      </c>
      <c r="D113" s="66" t="s">
        <v>37</v>
      </c>
      <c r="E113" s="66">
        <v>5</v>
      </c>
      <c r="F113" s="47"/>
      <c r="G113" s="48"/>
      <c r="H113" s="49"/>
    </row>
    <row r="114" spans="1:8" ht="288">
      <c r="A114" s="60">
        <v>85</v>
      </c>
      <c r="B114" s="88">
        <v>500406887</v>
      </c>
      <c r="C114" s="89" t="s">
        <v>418</v>
      </c>
      <c r="D114" s="90" t="s">
        <v>37</v>
      </c>
      <c r="E114" s="90">
        <v>2</v>
      </c>
      <c r="F114" s="47"/>
      <c r="G114" s="48"/>
      <c r="H114" s="49"/>
    </row>
    <row r="115" spans="1:8" ht="48">
      <c r="A115" s="60">
        <v>86</v>
      </c>
      <c r="B115" s="60">
        <v>500406888</v>
      </c>
      <c r="C115" s="63" t="s">
        <v>172</v>
      </c>
      <c r="D115" s="66" t="s">
        <v>37</v>
      </c>
      <c r="E115" s="66">
        <v>1</v>
      </c>
      <c r="F115" s="47"/>
      <c r="G115" s="48"/>
      <c r="H115" s="49"/>
    </row>
    <row r="116" spans="1:8">
      <c r="A116" s="49"/>
      <c r="B116" s="49" t="s">
        <v>262</v>
      </c>
      <c r="C116" s="73" t="s">
        <v>184</v>
      </c>
      <c r="D116" s="53"/>
      <c r="E116" s="53"/>
      <c r="F116" s="47"/>
      <c r="G116" s="48"/>
      <c r="H116" s="49"/>
    </row>
    <row r="117" spans="1:8" ht="108">
      <c r="A117" s="59">
        <v>87</v>
      </c>
      <c r="B117" s="59">
        <v>500200001</v>
      </c>
      <c r="C117" s="63" t="s">
        <v>201</v>
      </c>
      <c r="D117" s="65" t="s">
        <v>43</v>
      </c>
      <c r="E117" s="65">
        <v>43.29</v>
      </c>
      <c r="F117" s="47"/>
      <c r="G117" s="48"/>
      <c r="H117" s="49"/>
    </row>
    <row r="118" spans="1:8" ht="108">
      <c r="A118" s="59">
        <v>88</v>
      </c>
      <c r="B118" s="59">
        <v>500200135</v>
      </c>
      <c r="C118" s="63" t="s">
        <v>212</v>
      </c>
      <c r="D118" s="65" t="s">
        <v>43</v>
      </c>
      <c r="E118" s="65">
        <v>74.34</v>
      </c>
      <c r="F118" s="47"/>
      <c r="G118" s="48"/>
      <c r="H118" s="49"/>
    </row>
    <row r="119" spans="1:8" ht="60">
      <c r="A119" s="59">
        <v>89</v>
      </c>
      <c r="B119" s="59">
        <v>500200003</v>
      </c>
      <c r="C119" s="63" t="s">
        <v>202</v>
      </c>
      <c r="D119" s="65" t="s">
        <v>40</v>
      </c>
      <c r="E119" s="65">
        <v>86.57</v>
      </c>
      <c r="F119" s="47"/>
      <c r="G119" s="48"/>
      <c r="H119" s="49"/>
    </row>
    <row r="120" spans="1:8" ht="72">
      <c r="A120" s="59">
        <v>90</v>
      </c>
      <c r="B120" s="59">
        <v>500406856</v>
      </c>
      <c r="C120" s="62" t="s">
        <v>156</v>
      </c>
      <c r="D120" s="65" t="s">
        <v>38</v>
      </c>
      <c r="E120" s="65">
        <v>173.14</v>
      </c>
      <c r="F120" s="47"/>
      <c r="G120" s="48"/>
      <c r="H120" s="49"/>
    </row>
    <row r="121" spans="1:8" ht="72">
      <c r="A121" s="59">
        <v>91</v>
      </c>
      <c r="B121" s="59">
        <v>500401985</v>
      </c>
      <c r="C121" s="62" t="s">
        <v>125</v>
      </c>
      <c r="D121" s="65" t="s">
        <v>40</v>
      </c>
      <c r="E121" s="65">
        <v>185.84</v>
      </c>
      <c r="F121" s="47"/>
      <c r="G121" s="48"/>
      <c r="H121" s="49"/>
    </row>
    <row r="122" spans="1:8" ht="108">
      <c r="A122" s="59">
        <v>92</v>
      </c>
      <c r="B122" s="59">
        <v>500200678</v>
      </c>
      <c r="C122" s="63" t="s">
        <v>263</v>
      </c>
      <c r="D122" s="65" t="s">
        <v>40</v>
      </c>
      <c r="E122" s="65">
        <v>36.22</v>
      </c>
      <c r="F122" s="47"/>
      <c r="G122" s="48"/>
      <c r="H122" s="49"/>
    </row>
    <row r="123" spans="1:8" ht="72">
      <c r="A123" s="59">
        <v>93</v>
      </c>
      <c r="B123" s="59">
        <v>500406894</v>
      </c>
      <c r="C123" s="62" t="s">
        <v>193</v>
      </c>
      <c r="D123" s="65" t="s">
        <v>38</v>
      </c>
      <c r="E123" s="65">
        <v>7.8</v>
      </c>
      <c r="F123" s="47"/>
      <c r="G123" s="48"/>
      <c r="H123" s="49"/>
    </row>
    <row r="124" spans="1:8">
      <c r="A124" s="59"/>
      <c r="B124" s="81" t="s">
        <v>135</v>
      </c>
      <c r="C124" s="82" t="s">
        <v>368</v>
      </c>
      <c r="D124" s="65"/>
      <c r="E124" s="65"/>
      <c r="F124" s="47"/>
      <c r="G124" s="48"/>
      <c r="H124" s="49"/>
    </row>
    <row r="125" spans="1:8">
      <c r="A125" s="74"/>
      <c r="B125" s="49" t="s">
        <v>194</v>
      </c>
      <c r="C125" s="73" t="s">
        <v>185</v>
      </c>
      <c r="D125" s="76"/>
      <c r="E125" s="76"/>
      <c r="F125" s="47"/>
      <c r="G125" s="48"/>
      <c r="H125" s="49"/>
    </row>
    <row r="126" spans="1:8">
      <c r="A126" s="61"/>
      <c r="B126" s="77" t="s">
        <v>369</v>
      </c>
      <c r="C126" s="78" t="s">
        <v>85</v>
      </c>
      <c r="D126" s="72"/>
      <c r="E126" s="72"/>
      <c r="F126" s="47"/>
      <c r="G126" s="48"/>
      <c r="H126" s="49"/>
    </row>
    <row r="127" spans="1:8" ht="108">
      <c r="A127" s="61">
        <v>94</v>
      </c>
      <c r="B127" s="59">
        <v>500100048</v>
      </c>
      <c r="C127" s="63" t="s">
        <v>200</v>
      </c>
      <c r="D127" s="65" t="s">
        <v>40</v>
      </c>
      <c r="E127" s="65">
        <v>11.38</v>
      </c>
      <c r="F127" s="47"/>
      <c r="G127" s="48"/>
      <c r="H127" s="49"/>
    </row>
    <row r="128" spans="1:8" ht="108">
      <c r="A128" s="61">
        <v>95</v>
      </c>
      <c r="B128" s="59">
        <v>500200001</v>
      </c>
      <c r="C128" s="63" t="s">
        <v>201</v>
      </c>
      <c r="D128" s="65" t="s">
        <v>43</v>
      </c>
      <c r="E128" s="65">
        <v>17.309999999999999</v>
      </c>
      <c r="F128" s="47"/>
      <c r="G128" s="48"/>
      <c r="H128" s="49"/>
    </row>
    <row r="129" spans="1:8" ht="96">
      <c r="A129" s="61">
        <v>96</v>
      </c>
      <c r="B129" s="59">
        <v>500200040</v>
      </c>
      <c r="C129" s="63" t="s">
        <v>264</v>
      </c>
      <c r="D129" s="65" t="s">
        <v>43</v>
      </c>
      <c r="E129" s="65">
        <v>5.69</v>
      </c>
      <c r="F129" s="47"/>
      <c r="G129" s="48"/>
      <c r="H129" s="49"/>
    </row>
    <row r="130" spans="1:8" ht="72">
      <c r="A130" s="61">
        <v>97</v>
      </c>
      <c r="B130" s="59">
        <v>500200025</v>
      </c>
      <c r="C130" s="63" t="s">
        <v>44</v>
      </c>
      <c r="D130" s="65" t="s">
        <v>40</v>
      </c>
      <c r="E130" s="65">
        <v>8.25</v>
      </c>
      <c r="F130" s="47"/>
      <c r="G130" s="48"/>
      <c r="H130" s="49"/>
    </row>
    <row r="131" spans="1:8">
      <c r="A131" s="61"/>
      <c r="B131" s="77" t="s">
        <v>370</v>
      </c>
      <c r="C131" s="78" t="s">
        <v>86</v>
      </c>
      <c r="D131" s="72"/>
      <c r="E131" s="72"/>
      <c r="F131" s="47"/>
      <c r="G131" s="48"/>
      <c r="H131" s="49"/>
    </row>
    <row r="132" spans="1:8" ht="60">
      <c r="A132" s="61">
        <f t="shared" ref="A132:A142" si="0">IF(ISNUMBER(A131)=TRUE,A131+1,IF(ISNUMBER(A130)=TRUE,A130+1,IF(ISNUMBER(A129)=TRUE,A129+1,IF(ISNUMBER(A128)=TRUE,A128+1,"siguiente celda"))))</f>
        <v>98</v>
      </c>
      <c r="B132" s="59">
        <v>500200003</v>
      </c>
      <c r="C132" s="63" t="s">
        <v>202</v>
      </c>
      <c r="D132" s="65" t="s">
        <v>40</v>
      </c>
      <c r="E132" s="65">
        <v>15.05</v>
      </c>
      <c r="F132" s="47"/>
      <c r="G132" s="48"/>
      <c r="H132" s="49"/>
    </row>
    <row r="133" spans="1:8" ht="60">
      <c r="A133" s="61">
        <f t="shared" si="0"/>
        <v>99</v>
      </c>
      <c r="B133" s="59">
        <v>500200017</v>
      </c>
      <c r="C133" s="63" t="s">
        <v>206</v>
      </c>
      <c r="D133" s="65" t="s">
        <v>41</v>
      </c>
      <c r="E133" s="65">
        <v>66.959999999999994</v>
      </c>
      <c r="F133" s="47"/>
      <c r="G133" s="48"/>
      <c r="H133" s="49"/>
    </row>
    <row r="134" spans="1:8" ht="60">
      <c r="A134" s="61">
        <f t="shared" si="0"/>
        <v>100</v>
      </c>
      <c r="B134" s="59">
        <v>500200020</v>
      </c>
      <c r="C134" s="63" t="s">
        <v>207</v>
      </c>
      <c r="D134" s="65" t="s">
        <v>41</v>
      </c>
      <c r="E134" s="65">
        <v>155.57</v>
      </c>
      <c r="F134" s="47"/>
      <c r="G134" s="48"/>
      <c r="H134" s="49"/>
    </row>
    <row r="135" spans="1:8" ht="60">
      <c r="A135" s="61">
        <f t="shared" si="0"/>
        <v>101</v>
      </c>
      <c r="B135" s="59">
        <v>500200021</v>
      </c>
      <c r="C135" s="63" t="s">
        <v>208</v>
      </c>
      <c r="D135" s="65" t="s">
        <v>41</v>
      </c>
      <c r="E135" s="65">
        <v>95.44</v>
      </c>
      <c r="F135" s="47"/>
      <c r="G135" s="48"/>
      <c r="H135" s="49"/>
    </row>
    <row r="136" spans="1:8" ht="132">
      <c r="A136" s="61">
        <f t="shared" si="0"/>
        <v>102</v>
      </c>
      <c r="B136" s="59">
        <v>500200027</v>
      </c>
      <c r="C136" s="63" t="s">
        <v>265</v>
      </c>
      <c r="D136" s="65" t="s">
        <v>40</v>
      </c>
      <c r="E136" s="65">
        <v>23.31</v>
      </c>
      <c r="F136" s="47"/>
      <c r="G136" s="48"/>
      <c r="H136" s="49"/>
    </row>
    <row r="137" spans="1:8" ht="60">
      <c r="A137" s="61">
        <f t="shared" si="0"/>
        <v>103</v>
      </c>
      <c r="B137" s="59">
        <v>500200015</v>
      </c>
      <c r="C137" s="63" t="s">
        <v>205</v>
      </c>
      <c r="D137" s="65" t="s">
        <v>40</v>
      </c>
      <c r="E137" s="65">
        <v>31.2</v>
      </c>
      <c r="F137" s="47"/>
      <c r="G137" s="48"/>
      <c r="H137" s="49"/>
    </row>
    <row r="138" spans="1:8" ht="60">
      <c r="A138" s="61">
        <f t="shared" si="0"/>
        <v>104</v>
      </c>
      <c r="B138" s="59">
        <v>500200013</v>
      </c>
      <c r="C138" s="63" t="s">
        <v>203</v>
      </c>
      <c r="D138" s="65" t="s">
        <v>43</v>
      </c>
      <c r="E138" s="65">
        <v>4.7300000000000004</v>
      </c>
      <c r="F138" s="47"/>
      <c r="G138" s="48"/>
      <c r="H138" s="49"/>
    </row>
    <row r="139" spans="1:8" ht="132">
      <c r="A139" s="61">
        <f t="shared" si="0"/>
        <v>105</v>
      </c>
      <c r="B139" s="59">
        <v>500400036</v>
      </c>
      <c r="C139" s="63" t="s">
        <v>236</v>
      </c>
      <c r="D139" s="65" t="s">
        <v>38</v>
      </c>
      <c r="E139" s="65">
        <v>15.05</v>
      </c>
      <c r="F139" s="47"/>
      <c r="G139" s="48"/>
      <c r="H139" s="49"/>
    </row>
    <row r="140" spans="1:8" ht="120">
      <c r="A140" s="61">
        <f t="shared" si="0"/>
        <v>106</v>
      </c>
      <c r="B140" s="59">
        <v>500400040</v>
      </c>
      <c r="C140" s="63" t="s">
        <v>266</v>
      </c>
      <c r="D140" s="65" t="s">
        <v>38</v>
      </c>
      <c r="E140" s="65">
        <v>14.4</v>
      </c>
      <c r="F140" s="47"/>
      <c r="G140" s="48"/>
      <c r="H140" s="49"/>
    </row>
    <row r="141" spans="1:8" ht="108">
      <c r="A141" s="61">
        <f t="shared" si="0"/>
        <v>107</v>
      </c>
      <c r="B141" s="59">
        <v>500200135</v>
      </c>
      <c r="C141" s="63" t="s">
        <v>212</v>
      </c>
      <c r="D141" s="65" t="s">
        <v>43</v>
      </c>
      <c r="E141" s="65">
        <v>9.0399999999999991</v>
      </c>
      <c r="F141" s="47"/>
      <c r="G141" s="48"/>
      <c r="H141" s="49"/>
    </row>
    <row r="142" spans="1:8" ht="108">
      <c r="A142" s="61">
        <f t="shared" si="0"/>
        <v>108</v>
      </c>
      <c r="B142" s="59">
        <v>500200678</v>
      </c>
      <c r="C142" s="63" t="s">
        <v>263</v>
      </c>
      <c r="D142" s="65" t="s">
        <v>40</v>
      </c>
      <c r="E142" s="65">
        <v>18.079999999999998</v>
      </c>
      <c r="F142" s="47"/>
      <c r="G142" s="48"/>
      <c r="H142" s="49"/>
    </row>
    <row r="143" spans="1:8">
      <c r="A143" s="61"/>
      <c r="B143" s="77" t="s">
        <v>371</v>
      </c>
      <c r="C143" s="78" t="s">
        <v>87</v>
      </c>
      <c r="D143" s="72"/>
      <c r="E143" s="72"/>
      <c r="F143" s="47"/>
      <c r="G143" s="48"/>
      <c r="H143" s="49"/>
    </row>
    <row r="144" spans="1:8" ht="108">
      <c r="A144" s="61">
        <f>IF(ISNUMBER(A143)=TRUE,A143+1,IF(ISNUMBER(A142)=TRUE,A142+1,IF(ISNUMBER(A141)=TRUE,A141+1,IF(ISNUMBER(A140)=TRUE,A140+1,"siguiente celda"))))</f>
        <v>109</v>
      </c>
      <c r="B144" s="59">
        <v>500400065</v>
      </c>
      <c r="C144" s="63" t="s">
        <v>240</v>
      </c>
      <c r="D144" s="65" t="s">
        <v>40</v>
      </c>
      <c r="E144" s="65">
        <v>42.46</v>
      </c>
      <c r="F144" s="47"/>
      <c r="G144" s="48"/>
      <c r="H144" s="49"/>
    </row>
    <row r="145" spans="1:8" ht="132">
      <c r="A145" s="61">
        <f>IF(ISNUMBER(A144)=TRUE,A144+1,IF(ISNUMBER(A143)=TRUE,A143+1,IF(ISNUMBER(A142)=TRUE,A142+1,IF(ISNUMBER(A141)=TRUE,A141+1,"siguiente celda"))))</f>
        <v>110</v>
      </c>
      <c r="B145" s="59">
        <v>500400036</v>
      </c>
      <c r="C145" s="63" t="s">
        <v>236</v>
      </c>
      <c r="D145" s="65" t="s">
        <v>38</v>
      </c>
      <c r="E145" s="65">
        <v>24</v>
      </c>
      <c r="F145" s="47"/>
      <c r="G145" s="48"/>
      <c r="H145" s="49"/>
    </row>
    <row r="146" spans="1:8" ht="120">
      <c r="A146" s="61">
        <f>IF(ISNUMBER(A145)=TRUE,A145+1,IF(ISNUMBER(A144)=TRUE,A144+1,IF(ISNUMBER(A143)=TRUE,A143+1,IF(ISNUMBER(A142)=TRUE,A142+1,"siguiente celda"))))</f>
        <v>111</v>
      </c>
      <c r="B146" s="59">
        <v>500400040</v>
      </c>
      <c r="C146" s="63" t="s">
        <v>266</v>
      </c>
      <c r="D146" s="65" t="s">
        <v>38</v>
      </c>
      <c r="E146" s="65">
        <v>20.22</v>
      </c>
      <c r="F146" s="47"/>
      <c r="G146" s="48"/>
      <c r="H146" s="49"/>
    </row>
    <row r="147" spans="1:8">
      <c r="A147" s="61"/>
      <c r="B147" s="77" t="s">
        <v>372</v>
      </c>
      <c r="C147" s="78" t="s">
        <v>88</v>
      </c>
      <c r="D147" s="72"/>
      <c r="E147" s="72"/>
      <c r="F147" s="47"/>
      <c r="G147" s="48"/>
      <c r="H147" s="49"/>
    </row>
    <row r="148" spans="1:8" ht="60">
      <c r="A148" s="61">
        <f t="shared" ref="A148:A153" si="1">IF(ISNUMBER(A147)=TRUE,A147+1,IF(ISNUMBER(A146)=TRUE,A146+1,IF(ISNUMBER(A145)=TRUE,A145+1,IF(ISNUMBER(A144)=TRUE,A144+1,"siguiente celda"))))</f>
        <v>112</v>
      </c>
      <c r="B148" s="59">
        <v>500300036</v>
      </c>
      <c r="C148" s="63" t="s">
        <v>222</v>
      </c>
      <c r="D148" s="65" t="s">
        <v>41</v>
      </c>
      <c r="E148" s="65">
        <v>22.1</v>
      </c>
      <c r="F148" s="47"/>
      <c r="G148" s="48"/>
      <c r="H148" s="49"/>
    </row>
    <row r="149" spans="1:8" ht="60">
      <c r="A149" s="61">
        <f t="shared" si="1"/>
        <v>113</v>
      </c>
      <c r="B149" s="59">
        <v>500300038</v>
      </c>
      <c r="C149" s="63" t="s">
        <v>217</v>
      </c>
      <c r="D149" s="65" t="s">
        <v>41</v>
      </c>
      <c r="E149" s="65">
        <v>53.3</v>
      </c>
      <c r="F149" s="47"/>
      <c r="G149" s="48"/>
      <c r="H149" s="49"/>
    </row>
    <row r="150" spans="1:8" ht="72">
      <c r="A150" s="61">
        <f t="shared" si="1"/>
        <v>114</v>
      </c>
      <c r="B150" s="59">
        <v>500300030</v>
      </c>
      <c r="C150" s="63" t="s">
        <v>223</v>
      </c>
      <c r="D150" s="65" t="s">
        <v>40</v>
      </c>
      <c r="E150" s="65">
        <v>5.33</v>
      </c>
      <c r="F150" s="47"/>
      <c r="G150" s="48"/>
      <c r="H150" s="49"/>
    </row>
    <row r="151" spans="1:8" ht="60">
      <c r="A151" s="61">
        <f t="shared" si="1"/>
        <v>115</v>
      </c>
      <c r="B151" s="59">
        <v>500300065</v>
      </c>
      <c r="C151" s="63" t="s">
        <v>225</v>
      </c>
      <c r="D151" s="65" t="s">
        <v>40</v>
      </c>
      <c r="E151" s="65">
        <v>5.33</v>
      </c>
      <c r="F151" s="47"/>
      <c r="G151" s="48"/>
      <c r="H151" s="49"/>
    </row>
    <row r="152" spans="1:8" ht="84">
      <c r="A152" s="61">
        <f t="shared" si="1"/>
        <v>116</v>
      </c>
      <c r="B152" s="59">
        <v>500300063</v>
      </c>
      <c r="C152" s="63" t="s">
        <v>157</v>
      </c>
      <c r="D152" s="65" t="s">
        <v>37</v>
      </c>
      <c r="E152" s="65">
        <v>13</v>
      </c>
      <c r="F152" s="47"/>
      <c r="G152" s="48"/>
      <c r="H152" s="49"/>
    </row>
    <row r="153" spans="1:8" ht="60">
      <c r="A153" s="61">
        <f t="shared" si="1"/>
        <v>117</v>
      </c>
      <c r="B153" s="59">
        <v>500300045</v>
      </c>
      <c r="C153" s="63" t="s">
        <v>415</v>
      </c>
      <c r="D153" s="65" t="s">
        <v>43</v>
      </c>
      <c r="E153" s="65">
        <v>0.64</v>
      </c>
      <c r="F153" s="47"/>
      <c r="G153" s="48"/>
      <c r="H153" s="49"/>
    </row>
    <row r="154" spans="1:8">
      <c r="A154" s="61"/>
      <c r="B154" s="77" t="s">
        <v>373</v>
      </c>
      <c r="C154" s="78" t="s">
        <v>83</v>
      </c>
      <c r="D154" s="72"/>
      <c r="E154" s="72"/>
      <c r="F154" s="47"/>
      <c r="G154" s="48"/>
      <c r="H154" s="49"/>
    </row>
    <row r="155" spans="1:8" ht="96">
      <c r="A155" s="61">
        <f>IF(ISNUMBER(A154)=TRUE,A154+1,IF(ISNUMBER(A153)=TRUE,A153+1,IF(ISNUMBER(A152)=TRUE,A152+1,IF(ISNUMBER(A151)=TRUE,A151+1,"siguiente celda"))))</f>
        <v>118</v>
      </c>
      <c r="B155" s="59">
        <v>500404462</v>
      </c>
      <c r="C155" s="63" t="s">
        <v>89</v>
      </c>
      <c r="D155" s="65" t="s">
        <v>38</v>
      </c>
      <c r="E155" s="65">
        <v>1.2</v>
      </c>
      <c r="F155" s="47"/>
      <c r="G155" s="48"/>
      <c r="H155" s="49"/>
    </row>
    <row r="156" spans="1:8">
      <c r="A156" s="61"/>
      <c r="B156" s="77" t="s">
        <v>374</v>
      </c>
      <c r="C156" s="78" t="s">
        <v>70</v>
      </c>
      <c r="D156" s="72"/>
      <c r="E156" s="72"/>
      <c r="F156" s="47"/>
      <c r="G156" s="48"/>
      <c r="H156" s="49"/>
    </row>
    <row r="157" spans="1:8" ht="96">
      <c r="A157" s="61">
        <f t="shared" ref="A157:A164" si="2">IF(ISNUMBER(A156)=TRUE,A156+1,IF(ISNUMBER(A155)=TRUE,A155+1,IF(ISNUMBER(A154)=TRUE,A154+1,IF(ISNUMBER(A153)=TRUE,A153+1,"siguiente celda"))))</f>
        <v>119</v>
      </c>
      <c r="B157" s="59">
        <v>500500009</v>
      </c>
      <c r="C157" s="63" t="s">
        <v>267</v>
      </c>
      <c r="D157" s="65" t="s">
        <v>40</v>
      </c>
      <c r="E157" s="65">
        <v>46.51</v>
      </c>
      <c r="F157" s="47"/>
      <c r="G157" s="48"/>
      <c r="H157" s="49"/>
    </row>
    <row r="158" spans="1:8" ht="96">
      <c r="A158" s="61">
        <f t="shared" si="2"/>
        <v>120</v>
      </c>
      <c r="B158" s="59">
        <v>500500001</v>
      </c>
      <c r="C158" s="63" t="s">
        <v>268</v>
      </c>
      <c r="D158" s="65" t="s">
        <v>40</v>
      </c>
      <c r="E158" s="65">
        <v>14.07</v>
      </c>
      <c r="F158" s="47"/>
      <c r="G158" s="48"/>
      <c r="H158" s="49"/>
    </row>
    <row r="159" spans="1:8" ht="96">
      <c r="A159" s="61">
        <f t="shared" si="2"/>
        <v>121</v>
      </c>
      <c r="B159" s="59">
        <v>500500002</v>
      </c>
      <c r="C159" s="63" t="s">
        <v>269</v>
      </c>
      <c r="D159" s="65" t="s">
        <v>40</v>
      </c>
      <c r="E159" s="65">
        <v>30.33</v>
      </c>
      <c r="F159" s="47"/>
      <c r="G159" s="48"/>
      <c r="H159" s="49"/>
    </row>
    <row r="160" spans="1:8" ht="108">
      <c r="A160" s="61">
        <f t="shared" si="2"/>
        <v>122</v>
      </c>
      <c r="B160" s="59">
        <v>500500217</v>
      </c>
      <c r="C160" s="63" t="s">
        <v>270</v>
      </c>
      <c r="D160" s="65" t="s">
        <v>40</v>
      </c>
      <c r="E160" s="65">
        <v>65.989999999999995</v>
      </c>
      <c r="F160" s="47"/>
      <c r="G160" s="48"/>
      <c r="H160" s="49"/>
    </row>
    <row r="161" spans="1:8" ht="60">
      <c r="A161" s="61">
        <f t="shared" si="2"/>
        <v>123</v>
      </c>
      <c r="B161" s="59">
        <v>500404320</v>
      </c>
      <c r="C161" s="63" t="s">
        <v>71</v>
      </c>
      <c r="D161" s="65" t="s">
        <v>40</v>
      </c>
      <c r="E161" s="65">
        <v>5.33</v>
      </c>
      <c r="F161" s="47"/>
      <c r="G161" s="48"/>
      <c r="H161" s="49"/>
    </row>
    <row r="162" spans="1:8" ht="120">
      <c r="A162" s="61">
        <f t="shared" si="2"/>
        <v>124</v>
      </c>
      <c r="B162" s="59">
        <v>500504648</v>
      </c>
      <c r="C162" s="63" t="s">
        <v>271</v>
      </c>
      <c r="D162" s="65" t="s">
        <v>40</v>
      </c>
      <c r="E162" s="65">
        <v>5.33</v>
      </c>
      <c r="F162" s="47"/>
      <c r="G162" s="48"/>
      <c r="H162" s="49"/>
    </row>
    <row r="163" spans="1:8" ht="108">
      <c r="A163" s="61">
        <f t="shared" si="2"/>
        <v>125</v>
      </c>
      <c r="B163" s="59">
        <v>500504644</v>
      </c>
      <c r="C163" s="63" t="s">
        <v>272</v>
      </c>
      <c r="D163" s="65" t="s">
        <v>40</v>
      </c>
      <c r="E163" s="65">
        <v>14.07</v>
      </c>
      <c r="F163" s="47"/>
      <c r="G163" s="48"/>
      <c r="H163" s="49"/>
    </row>
    <row r="164" spans="1:8" ht="108">
      <c r="A164" s="61">
        <f t="shared" si="2"/>
        <v>126</v>
      </c>
      <c r="B164" s="59">
        <v>500504649</v>
      </c>
      <c r="C164" s="63" t="s">
        <v>273</v>
      </c>
      <c r="D164" s="65" t="s">
        <v>38</v>
      </c>
      <c r="E164" s="65">
        <v>6.32</v>
      </c>
      <c r="F164" s="47"/>
      <c r="G164" s="48"/>
      <c r="H164" s="49"/>
    </row>
    <row r="165" spans="1:8">
      <c r="A165" s="61"/>
      <c r="B165" s="77" t="s">
        <v>375</v>
      </c>
      <c r="C165" s="78" t="s">
        <v>84</v>
      </c>
      <c r="D165" s="72"/>
      <c r="E165" s="72"/>
      <c r="F165" s="47"/>
      <c r="G165" s="48"/>
      <c r="H165" s="49"/>
    </row>
    <row r="166" spans="1:8" ht="144">
      <c r="A166" s="61">
        <f>IF(ISNUMBER(A165)=TRUE,A165+1,IF(ISNUMBER(A164)=TRUE,A164+1,IF(ISNUMBER(A163)=TRUE,A163+1,IF(ISNUMBER(A162)=TRUE,A162+1,"siguiente celda"))))</f>
        <v>127</v>
      </c>
      <c r="B166" s="59">
        <v>500400500</v>
      </c>
      <c r="C166" s="63" t="s">
        <v>274</v>
      </c>
      <c r="D166" s="65" t="s">
        <v>40</v>
      </c>
      <c r="E166" s="65">
        <v>9.3699999999999992</v>
      </c>
      <c r="F166" s="47"/>
      <c r="G166" s="50"/>
      <c r="H166" s="49"/>
    </row>
    <row r="167" spans="1:8">
      <c r="A167" s="61"/>
      <c r="B167" s="77" t="s">
        <v>376</v>
      </c>
      <c r="C167" s="78" t="s">
        <v>90</v>
      </c>
      <c r="D167" s="72"/>
      <c r="E167" s="72"/>
      <c r="F167" s="47"/>
      <c r="G167" s="48"/>
      <c r="H167" s="49"/>
    </row>
    <row r="168" spans="1:8" ht="108">
      <c r="A168" s="61">
        <f t="shared" ref="A168:A175" si="3">IF(ISNUMBER(A167)=TRUE,A167+1,IF(ISNUMBER(A166)=TRUE,A166+1,IF(ISNUMBER(A165)=TRUE,A165+1,IF(ISNUMBER(A164)=TRUE,A164+1,"siguiente celda"))))</f>
        <v>128</v>
      </c>
      <c r="B168" s="59">
        <v>501101627</v>
      </c>
      <c r="C168" s="63" t="s">
        <v>253</v>
      </c>
      <c r="D168" s="65" t="s">
        <v>39</v>
      </c>
      <c r="E168" s="65">
        <v>2</v>
      </c>
      <c r="F168" s="47"/>
      <c r="G168" s="48"/>
      <c r="H168" s="49"/>
    </row>
    <row r="169" spans="1:8" ht="60">
      <c r="A169" s="61">
        <f t="shared" si="3"/>
        <v>129</v>
      </c>
      <c r="B169" s="59">
        <v>501103499</v>
      </c>
      <c r="C169" s="63" t="s">
        <v>153</v>
      </c>
      <c r="D169" s="65" t="s">
        <v>38</v>
      </c>
      <c r="E169" s="65">
        <v>20.5</v>
      </c>
      <c r="F169" s="47"/>
      <c r="G169" s="48"/>
      <c r="H169" s="49"/>
    </row>
    <row r="170" spans="1:8" ht="72">
      <c r="A170" s="61">
        <f t="shared" si="3"/>
        <v>130</v>
      </c>
      <c r="B170" s="59">
        <v>501100242</v>
      </c>
      <c r="C170" s="63" t="s">
        <v>257</v>
      </c>
      <c r="D170" s="65" t="s">
        <v>37</v>
      </c>
      <c r="E170" s="65">
        <v>1</v>
      </c>
      <c r="F170" s="47"/>
      <c r="G170" s="48"/>
      <c r="H170" s="49"/>
    </row>
    <row r="171" spans="1:8" ht="36">
      <c r="A171" s="61">
        <f t="shared" si="3"/>
        <v>131</v>
      </c>
      <c r="B171" s="59">
        <v>501100080</v>
      </c>
      <c r="C171" s="63" t="s">
        <v>66</v>
      </c>
      <c r="D171" s="65" t="s">
        <v>37</v>
      </c>
      <c r="E171" s="65">
        <v>1</v>
      </c>
      <c r="F171" s="47"/>
      <c r="G171" s="48"/>
      <c r="H171" s="49"/>
    </row>
    <row r="172" spans="1:8" ht="96">
      <c r="A172" s="61">
        <f t="shared" si="3"/>
        <v>132</v>
      </c>
      <c r="B172" s="59">
        <v>501101200</v>
      </c>
      <c r="C172" s="63" t="s">
        <v>275</v>
      </c>
      <c r="D172" s="65" t="s">
        <v>38</v>
      </c>
      <c r="E172" s="65">
        <v>8</v>
      </c>
      <c r="F172" s="47"/>
      <c r="G172" s="48"/>
      <c r="H172" s="49"/>
    </row>
    <row r="173" spans="1:8" ht="156">
      <c r="A173" s="61">
        <f t="shared" si="3"/>
        <v>133</v>
      </c>
      <c r="B173" s="59">
        <v>501101806</v>
      </c>
      <c r="C173" s="63" t="s">
        <v>276</v>
      </c>
      <c r="D173" s="65" t="s">
        <v>37</v>
      </c>
      <c r="E173" s="65">
        <v>2</v>
      </c>
      <c r="F173" s="47"/>
      <c r="G173" s="48"/>
      <c r="H173" s="49"/>
    </row>
    <row r="174" spans="1:8" ht="60">
      <c r="A174" s="61">
        <f t="shared" si="3"/>
        <v>134</v>
      </c>
      <c r="B174" s="59">
        <v>501100329</v>
      </c>
      <c r="C174" s="63" t="s">
        <v>91</v>
      </c>
      <c r="D174" s="65" t="s">
        <v>37</v>
      </c>
      <c r="E174" s="65">
        <v>1</v>
      </c>
      <c r="F174" s="47"/>
      <c r="G174" s="48"/>
      <c r="H174" s="49"/>
    </row>
    <row r="175" spans="1:8" ht="60">
      <c r="A175" s="61">
        <f t="shared" si="3"/>
        <v>135</v>
      </c>
      <c r="B175" s="59">
        <v>501105541</v>
      </c>
      <c r="C175" s="63" t="s">
        <v>186</v>
      </c>
      <c r="D175" s="65" t="s">
        <v>37</v>
      </c>
      <c r="E175" s="65">
        <v>1</v>
      </c>
      <c r="F175" s="47"/>
      <c r="G175" s="48"/>
      <c r="H175" s="49"/>
    </row>
    <row r="176" spans="1:8">
      <c r="A176" s="61"/>
      <c r="B176" s="77" t="s">
        <v>377</v>
      </c>
      <c r="C176" s="78" t="s">
        <v>380</v>
      </c>
      <c r="D176" s="72"/>
      <c r="E176" s="72"/>
      <c r="F176" s="47"/>
      <c r="G176" s="48"/>
      <c r="H176" s="49"/>
    </row>
    <row r="177" spans="1:8" ht="48">
      <c r="A177" s="61">
        <f t="shared" ref="A177:A184" si="4">IF(ISNUMBER(A176)=TRUE,A176+1,IF(ISNUMBER(A175)=TRUE,A175+1,IF(ISNUMBER(A174)=TRUE,A174+1,IF(ISNUMBER(A173)=TRUE,A173+1,"siguiente celda"))))</f>
        <v>136</v>
      </c>
      <c r="B177" s="59">
        <v>501103447</v>
      </c>
      <c r="C177" s="63" t="s">
        <v>46</v>
      </c>
      <c r="D177" s="65" t="s">
        <v>37</v>
      </c>
      <c r="E177" s="65">
        <v>1</v>
      </c>
      <c r="F177" s="47"/>
      <c r="G177" s="48"/>
      <c r="H177" s="49"/>
    </row>
    <row r="178" spans="1:8" ht="48">
      <c r="A178" s="61">
        <f t="shared" si="4"/>
        <v>137</v>
      </c>
      <c r="B178" s="59">
        <v>501102734</v>
      </c>
      <c r="C178" s="63" t="s">
        <v>49</v>
      </c>
      <c r="D178" s="65" t="s">
        <v>37</v>
      </c>
      <c r="E178" s="65">
        <v>1</v>
      </c>
      <c r="F178" s="47"/>
      <c r="G178" s="48"/>
      <c r="H178" s="49"/>
    </row>
    <row r="179" spans="1:8" ht="144">
      <c r="A179" s="61">
        <f t="shared" si="4"/>
        <v>138</v>
      </c>
      <c r="B179" s="59">
        <v>501102385</v>
      </c>
      <c r="C179" s="63" t="s">
        <v>277</v>
      </c>
      <c r="D179" s="65" t="s">
        <v>37</v>
      </c>
      <c r="E179" s="65">
        <v>1</v>
      </c>
      <c r="F179" s="47"/>
      <c r="G179" s="48"/>
      <c r="H179" s="49"/>
    </row>
    <row r="180" spans="1:8" ht="48">
      <c r="A180" s="61">
        <f t="shared" si="4"/>
        <v>139</v>
      </c>
      <c r="B180" s="59">
        <v>501100227</v>
      </c>
      <c r="C180" s="63" t="s">
        <v>158</v>
      </c>
      <c r="D180" s="65" t="s">
        <v>37</v>
      </c>
      <c r="E180" s="65">
        <v>1</v>
      </c>
      <c r="F180" s="47"/>
      <c r="G180" s="48"/>
      <c r="H180" s="49"/>
    </row>
    <row r="181" spans="1:8" ht="48">
      <c r="A181" s="61">
        <f t="shared" si="4"/>
        <v>140</v>
      </c>
      <c r="B181" s="59">
        <v>501103368</v>
      </c>
      <c r="C181" s="63" t="s">
        <v>47</v>
      </c>
      <c r="D181" s="65" t="s">
        <v>37</v>
      </c>
      <c r="E181" s="65">
        <v>1</v>
      </c>
      <c r="F181" s="47"/>
      <c r="G181" s="48"/>
      <c r="H181" s="49"/>
    </row>
    <row r="182" spans="1:8" ht="120">
      <c r="A182" s="61">
        <f t="shared" si="4"/>
        <v>141</v>
      </c>
      <c r="B182" s="59">
        <v>501103256</v>
      </c>
      <c r="C182" s="63" t="s">
        <v>278</v>
      </c>
      <c r="D182" s="65" t="s">
        <v>37</v>
      </c>
      <c r="E182" s="65">
        <v>1</v>
      </c>
      <c r="F182" s="47"/>
      <c r="G182" s="48"/>
      <c r="H182" s="49"/>
    </row>
    <row r="183" spans="1:8" ht="48">
      <c r="A183" s="61">
        <f t="shared" si="4"/>
        <v>142</v>
      </c>
      <c r="B183" s="59">
        <v>501103370</v>
      </c>
      <c r="C183" s="63" t="s">
        <v>48</v>
      </c>
      <c r="D183" s="65" t="s">
        <v>37</v>
      </c>
      <c r="E183" s="65">
        <v>1</v>
      </c>
      <c r="F183" s="47"/>
      <c r="G183" s="48"/>
      <c r="H183" s="49"/>
    </row>
    <row r="184" spans="1:8" ht="60">
      <c r="A184" s="61">
        <f t="shared" si="4"/>
        <v>143</v>
      </c>
      <c r="B184" s="59">
        <v>501103371</v>
      </c>
      <c r="C184" s="63" t="s">
        <v>50</v>
      </c>
      <c r="D184" s="65" t="s">
        <v>37</v>
      </c>
      <c r="E184" s="65">
        <v>1</v>
      </c>
      <c r="F184" s="47"/>
      <c r="G184" s="48"/>
      <c r="H184" s="49"/>
    </row>
    <row r="185" spans="1:8">
      <c r="A185" s="61"/>
      <c r="B185" s="77" t="s">
        <v>378</v>
      </c>
      <c r="C185" s="78" t="s">
        <v>45</v>
      </c>
      <c r="D185" s="72"/>
      <c r="E185" s="72"/>
      <c r="F185" s="47"/>
      <c r="G185" s="48"/>
      <c r="H185" s="49"/>
    </row>
    <row r="186" spans="1:8" ht="132">
      <c r="A186" s="61">
        <f>IF(ISNUMBER(A185)=TRUE,A185+1,IF(ISNUMBER(A184)=TRUE,A184+1,IF(ISNUMBER(A183)=TRUE,A183+1,IF(ISNUMBER(A182)=TRUE,A182+1,"siguiente celda"))))</f>
        <v>144</v>
      </c>
      <c r="B186" s="59">
        <v>500903026</v>
      </c>
      <c r="C186" s="63" t="s">
        <v>279</v>
      </c>
      <c r="D186" s="65" t="s">
        <v>37</v>
      </c>
      <c r="E186" s="65">
        <v>2</v>
      </c>
      <c r="F186" s="47"/>
      <c r="G186" s="48"/>
      <c r="H186" s="49"/>
    </row>
    <row r="187" spans="1:8">
      <c r="A187" s="61"/>
      <c r="B187" s="77" t="s">
        <v>379</v>
      </c>
      <c r="C187" s="78" t="s">
        <v>143</v>
      </c>
      <c r="D187" s="72"/>
      <c r="E187" s="72"/>
      <c r="F187" s="47"/>
      <c r="G187" s="48"/>
      <c r="H187" s="49"/>
    </row>
    <row r="188" spans="1:8" ht="108">
      <c r="A188" s="61">
        <f>IF(ISNUMBER(A187)=TRUE,A187+1,IF(ISNUMBER(A186)=TRUE,A186+1,IF(ISNUMBER(A185)=TRUE,A185+1,IF(ISNUMBER(A184)=TRUE,A184+1,"siguiente celda"))))</f>
        <v>145</v>
      </c>
      <c r="B188" s="59">
        <v>502001729</v>
      </c>
      <c r="C188" s="63" t="s">
        <v>173</v>
      </c>
      <c r="D188" s="65" t="s">
        <v>37</v>
      </c>
      <c r="E188" s="65">
        <v>1</v>
      </c>
      <c r="F188" s="47"/>
      <c r="G188" s="48"/>
      <c r="H188" s="49"/>
    </row>
    <row r="189" spans="1:8" ht="96">
      <c r="A189" s="61">
        <f>IF(ISNUMBER(A188)=TRUE,A188+1,IF(ISNUMBER(A187)=TRUE,A187+1,IF(ISNUMBER(A186)=TRUE,A186+1,IF(ISNUMBER(A185)=TRUE,A185+1,"siguiente celda"))))</f>
        <v>146</v>
      </c>
      <c r="B189" s="59">
        <v>502001730</v>
      </c>
      <c r="C189" s="63" t="s">
        <v>174</v>
      </c>
      <c r="D189" s="65" t="s">
        <v>37</v>
      </c>
      <c r="E189" s="65">
        <v>1</v>
      </c>
      <c r="F189" s="47"/>
      <c r="G189" s="48"/>
      <c r="H189" s="49"/>
    </row>
    <row r="190" spans="1:8" ht="96">
      <c r="A190" s="61">
        <f>IF(ISNUMBER(A189)=TRUE,A189+1,IF(ISNUMBER(A188)=TRUE,A188+1,IF(ISNUMBER(A187)=TRUE,A187+1,IF(ISNUMBER(A186)=TRUE,A186+1,"siguiente celda"))))</f>
        <v>147</v>
      </c>
      <c r="B190" s="59">
        <v>502001731</v>
      </c>
      <c r="C190" s="63" t="s">
        <v>175</v>
      </c>
      <c r="D190" s="65" t="s">
        <v>37</v>
      </c>
      <c r="E190" s="65">
        <v>1</v>
      </c>
      <c r="F190" s="47"/>
      <c r="G190" s="48"/>
      <c r="H190" s="49"/>
    </row>
    <row r="191" spans="1:8">
      <c r="A191" s="61"/>
      <c r="B191" s="70" t="s">
        <v>381</v>
      </c>
      <c r="C191" s="78" t="s">
        <v>92</v>
      </c>
      <c r="D191" s="72"/>
      <c r="E191" s="72"/>
      <c r="F191" s="47"/>
      <c r="G191" s="48"/>
      <c r="H191" s="49"/>
    </row>
    <row r="192" spans="1:8" ht="96">
      <c r="A192" s="61">
        <f>IF(ISNUMBER(A191)=TRUE,A191+1,IF(ISNUMBER(A190)=TRUE,A190+1,IF(ISNUMBER(A189)=TRUE,A189+1,IF(ISNUMBER(A188)=TRUE,A188+1,"siguiente celda"))))</f>
        <v>148</v>
      </c>
      <c r="B192" s="59">
        <v>502000013</v>
      </c>
      <c r="C192" s="63" t="s">
        <v>52</v>
      </c>
      <c r="D192" s="65" t="s">
        <v>37</v>
      </c>
      <c r="E192" s="65">
        <v>1</v>
      </c>
      <c r="F192" s="47"/>
      <c r="G192" s="48"/>
      <c r="H192" s="49"/>
    </row>
    <row r="193" spans="1:8" ht="72">
      <c r="A193" s="61">
        <f>IF(ISNUMBER(A192)=TRUE,A192+1,IF(ISNUMBER(A191)=TRUE,A191+1,IF(ISNUMBER(A190)=TRUE,A190+1,IF(ISNUMBER(A189)=TRUE,A189+1,"siguiente celda"))))</f>
        <v>149</v>
      </c>
      <c r="B193" s="59">
        <v>502200428</v>
      </c>
      <c r="C193" s="63" t="s">
        <v>53</v>
      </c>
      <c r="D193" s="65" t="s">
        <v>37</v>
      </c>
      <c r="E193" s="65">
        <v>1</v>
      </c>
      <c r="F193" s="47"/>
      <c r="G193" s="48"/>
      <c r="H193" s="49"/>
    </row>
    <row r="194" spans="1:8" ht="96">
      <c r="A194" s="61">
        <f>IF(ISNUMBER(A193)=TRUE,A193+1,IF(ISNUMBER(A192)=TRUE,A192+1,IF(ISNUMBER(A191)=TRUE,A191+1,IF(ISNUMBER(A190)=TRUE,A190+1,"siguiente celda"))))</f>
        <v>150</v>
      </c>
      <c r="B194" s="59">
        <v>502001489</v>
      </c>
      <c r="C194" s="63" t="s">
        <v>54</v>
      </c>
      <c r="D194" s="65" t="s">
        <v>37</v>
      </c>
      <c r="E194" s="65">
        <v>1</v>
      </c>
      <c r="F194" s="47"/>
      <c r="G194" s="48"/>
      <c r="H194" s="49"/>
    </row>
    <row r="195" spans="1:8" ht="96">
      <c r="A195" s="61">
        <f>IF(ISNUMBER(A194)=TRUE,A194+1,IF(ISNUMBER(A193)=TRUE,A193+1,IF(ISNUMBER(A192)=TRUE,A192+1,IF(ISNUMBER(A191)=TRUE,A191+1,"siguiente celda"))))</f>
        <v>151</v>
      </c>
      <c r="B195" s="59">
        <v>502000630</v>
      </c>
      <c r="C195" s="63" t="s">
        <v>55</v>
      </c>
      <c r="D195" s="65" t="s">
        <v>37</v>
      </c>
      <c r="E195" s="65">
        <v>1</v>
      </c>
      <c r="F195" s="47"/>
      <c r="G195" s="48"/>
      <c r="H195" s="49"/>
    </row>
    <row r="196" spans="1:8">
      <c r="A196" s="74"/>
      <c r="B196" s="74" t="s">
        <v>195</v>
      </c>
      <c r="C196" s="75" t="s">
        <v>382</v>
      </c>
      <c r="D196" s="76"/>
      <c r="E196" s="76"/>
      <c r="F196" s="47"/>
      <c r="G196" s="48"/>
      <c r="H196" s="49"/>
    </row>
    <row r="197" spans="1:8">
      <c r="A197" s="61"/>
      <c r="B197" s="70" t="s">
        <v>384</v>
      </c>
      <c r="C197" s="78" t="s">
        <v>85</v>
      </c>
      <c r="D197" s="72"/>
      <c r="E197" s="72"/>
      <c r="F197" s="47"/>
      <c r="G197" s="48"/>
      <c r="H197" s="49"/>
    </row>
    <row r="198" spans="1:8" ht="108">
      <c r="A198" s="61">
        <f>IF(ISNUMBER(A197)=TRUE,A197+1,IF(ISNUMBER(A196)=TRUE,A196+1,IF(ISNUMBER(#REF!)=TRUE,#REF!+1,IF(ISNUMBER(A195)=TRUE,A195+1,"siguiente celda"))))</f>
        <v>152</v>
      </c>
      <c r="B198" s="59">
        <v>500100048</v>
      </c>
      <c r="C198" s="63" t="s">
        <v>200</v>
      </c>
      <c r="D198" s="65" t="s">
        <v>40</v>
      </c>
      <c r="E198" s="65">
        <v>11.38</v>
      </c>
      <c r="F198" s="47"/>
      <c r="G198" s="48"/>
      <c r="H198" s="49"/>
    </row>
    <row r="199" spans="1:8" ht="108">
      <c r="A199" s="61">
        <f>IF(ISNUMBER(A198)=TRUE,A198+1,IF(ISNUMBER(A197)=TRUE,A197+1,IF(ISNUMBER(A196)=TRUE,A196+1,IF(ISNUMBER(#REF!)=TRUE,#REF!+1,"siguiente celda"))))</f>
        <v>153</v>
      </c>
      <c r="B199" s="59">
        <v>500200001</v>
      </c>
      <c r="C199" s="63" t="s">
        <v>201</v>
      </c>
      <c r="D199" s="65" t="s">
        <v>43</v>
      </c>
      <c r="E199" s="65">
        <v>17.309999999999999</v>
      </c>
      <c r="F199" s="47"/>
      <c r="G199" s="48"/>
      <c r="H199" s="49"/>
    </row>
    <row r="200" spans="1:8" ht="96">
      <c r="A200" s="61">
        <f>IF(ISNUMBER(A199)=TRUE,A199+1,IF(ISNUMBER(A198)=TRUE,A198+1,IF(ISNUMBER(A197)=TRUE,A197+1,IF(ISNUMBER(A196)=TRUE,A196+1,"siguiente celda"))))</f>
        <v>154</v>
      </c>
      <c r="B200" s="59">
        <v>500200040</v>
      </c>
      <c r="C200" s="63" t="s">
        <v>264</v>
      </c>
      <c r="D200" s="65" t="s">
        <v>43</v>
      </c>
      <c r="E200" s="65">
        <v>5.69</v>
      </c>
      <c r="F200" s="47"/>
      <c r="G200" s="48"/>
      <c r="H200" s="49"/>
    </row>
    <row r="201" spans="1:8" ht="72">
      <c r="A201" s="61">
        <f>IF(ISNUMBER(A200)=TRUE,A200+1,IF(ISNUMBER(A199)=TRUE,A199+1,IF(ISNUMBER(A198)=TRUE,A198+1,IF(ISNUMBER(A197)=TRUE,A197+1,"siguiente celda"))))</f>
        <v>155</v>
      </c>
      <c r="B201" s="59">
        <v>500200025</v>
      </c>
      <c r="C201" s="63" t="s">
        <v>44</v>
      </c>
      <c r="D201" s="65" t="s">
        <v>40</v>
      </c>
      <c r="E201" s="65">
        <v>8.25</v>
      </c>
      <c r="F201" s="47"/>
      <c r="G201" s="48"/>
      <c r="H201" s="49"/>
    </row>
    <row r="202" spans="1:8">
      <c r="A202" s="61"/>
      <c r="B202" s="70" t="s">
        <v>385</v>
      </c>
      <c r="C202" s="78" t="s">
        <v>86</v>
      </c>
      <c r="D202" s="72"/>
      <c r="E202" s="72"/>
      <c r="F202" s="47"/>
      <c r="G202" s="48"/>
      <c r="H202" s="49"/>
    </row>
    <row r="203" spans="1:8" ht="60">
      <c r="A203" s="61">
        <f t="shared" ref="A203:A213" si="5">IF(ISNUMBER(A202)=TRUE,A202+1,IF(ISNUMBER(A201)=TRUE,A201+1,IF(ISNUMBER(A200)=TRUE,A200+1,IF(ISNUMBER(A199)=TRUE,A199+1,"siguiente celda"))))</f>
        <v>156</v>
      </c>
      <c r="B203" s="59">
        <v>500200003</v>
      </c>
      <c r="C203" s="63" t="s">
        <v>202</v>
      </c>
      <c r="D203" s="65" t="s">
        <v>40</v>
      </c>
      <c r="E203" s="65">
        <v>15.05</v>
      </c>
      <c r="F203" s="47"/>
      <c r="G203" s="48"/>
      <c r="H203" s="49"/>
    </row>
    <row r="204" spans="1:8" ht="60">
      <c r="A204" s="61">
        <f t="shared" si="5"/>
        <v>157</v>
      </c>
      <c r="B204" s="59">
        <v>500200017</v>
      </c>
      <c r="C204" s="63" t="s">
        <v>206</v>
      </c>
      <c r="D204" s="65" t="s">
        <v>41</v>
      </c>
      <c r="E204" s="65">
        <v>66.959999999999994</v>
      </c>
      <c r="F204" s="47"/>
      <c r="G204" s="48"/>
      <c r="H204" s="49"/>
    </row>
    <row r="205" spans="1:8" ht="60">
      <c r="A205" s="61">
        <f t="shared" si="5"/>
        <v>158</v>
      </c>
      <c r="B205" s="59">
        <v>500200020</v>
      </c>
      <c r="C205" s="63" t="s">
        <v>207</v>
      </c>
      <c r="D205" s="65" t="s">
        <v>41</v>
      </c>
      <c r="E205" s="65">
        <v>155.57</v>
      </c>
      <c r="F205" s="47"/>
      <c r="G205" s="48"/>
      <c r="H205" s="49"/>
    </row>
    <row r="206" spans="1:8" ht="60">
      <c r="A206" s="61">
        <f t="shared" si="5"/>
        <v>159</v>
      </c>
      <c r="B206" s="59">
        <v>500200021</v>
      </c>
      <c r="C206" s="63" t="s">
        <v>208</v>
      </c>
      <c r="D206" s="65" t="s">
        <v>41</v>
      </c>
      <c r="E206" s="65">
        <v>95.44</v>
      </c>
      <c r="F206" s="47"/>
      <c r="G206" s="48"/>
      <c r="H206" s="49"/>
    </row>
    <row r="207" spans="1:8" ht="132">
      <c r="A207" s="61">
        <f t="shared" si="5"/>
        <v>160</v>
      </c>
      <c r="B207" s="59">
        <v>500200027</v>
      </c>
      <c r="C207" s="63" t="s">
        <v>265</v>
      </c>
      <c r="D207" s="65" t="s">
        <v>40</v>
      </c>
      <c r="E207" s="65">
        <v>23.31</v>
      </c>
      <c r="F207" s="47"/>
      <c r="G207" s="48"/>
      <c r="H207" s="49"/>
    </row>
    <row r="208" spans="1:8" ht="60">
      <c r="A208" s="61">
        <f t="shared" si="5"/>
        <v>161</v>
      </c>
      <c r="B208" s="59">
        <v>500200015</v>
      </c>
      <c r="C208" s="63" t="s">
        <v>205</v>
      </c>
      <c r="D208" s="65" t="s">
        <v>40</v>
      </c>
      <c r="E208" s="65">
        <v>31.2</v>
      </c>
      <c r="F208" s="47"/>
      <c r="G208" s="48"/>
      <c r="H208" s="49"/>
    </row>
    <row r="209" spans="1:8" ht="60">
      <c r="A209" s="61">
        <f t="shared" si="5"/>
        <v>162</v>
      </c>
      <c r="B209" s="59">
        <v>500200341</v>
      </c>
      <c r="C209" s="63" t="s">
        <v>204</v>
      </c>
      <c r="D209" s="65" t="s">
        <v>43</v>
      </c>
      <c r="E209" s="65">
        <v>4.7300000000000004</v>
      </c>
      <c r="F209" s="47"/>
      <c r="G209" s="48"/>
      <c r="H209" s="49"/>
    </row>
    <row r="210" spans="1:8" ht="120">
      <c r="A210" s="61">
        <f t="shared" si="5"/>
        <v>163</v>
      </c>
      <c r="B210" s="59">
        <v>500400036</v>
      </c>
      <c r="C210" s="63" t="s">
        <v>280</v>
      </c>
      <c r="D210" s="65" t="s">
        <v>38</v>
      </c>
      <c r="E210" s="65">
        <v>15.05</v>
      </c>
      <c r="F210" s="47"/>
      <c r="G210" s="48"/>
      <c r="H210" s="49"/>
    </row>
    <row r="211" spans="1:8" ht="120">
      <c r="A211" s="61">
        <f t="shared" si="5"/>
        <v>164</v>
      </c>
      <c r="B211" s="59">
        <v>500400040</v>
      </c>
      <c r="C211" s="63" t="s">
        <v>266</v>
      </c>
      <c r="D211" s="65" t="s">
        <v>38</v>
      </c>
      <c r="E211" s="65">
        <v>14.4</v>
      </c>
      <c r="F211" s="47"/>
      <c r="G211" s="48"/>
      <c r="H211" s="49"/>
    </row>
    <row r="212" spans="1:8" ht="108">
      <c r="A212" s="61">
        <f t="shared" si="5"/>
        <v>165</v>
      </c>
      <c r="B212" s="59">
        <v>500200135</v>
      </c>
      <c r="C212" s="63" t="s">
        <v>212</v>
      </c>
      <c r="D212" s="65" t="s">
        <v>43</v>
      </c>
      <c r="E212" s="65">
        <v>9.0399999999999991</v>
      </c>
      <c r="F212" s="47"/>
      <c r="G212" s="51"/>
      <c r="H212" s="49"/>
    </row>
    <row r="213" spans="1:8" ht="108">
      <c r="A213" s="61">
        <f t="shared" si="5"/>
        <v>166</v>
      </c>
      <c r="B213" s="59">
        <v>500200678</v>
      </c>
      <c r="C213" s="63" t="s">
        <v>263</v>
      </c>
      <c r="D213" s="65" t="s">
        <v>40</v>
      </c>
      <c r="E213" s="65">
        <v>18.079999999999998</v>
      </c>
      <c r="F213" s="47"/>
      <c r="G213" s="48"/>
      <c r="H213" s="49"/>
    </row>
    <row r="214" spans="1:8">
      <c r="A214" s="61"/>
      <c r="B214" s="70" t="s">
        <v>386</v>
      </c>
      <c r="C214" s="78" t="s">
        <v>87</v>
      </c>
      <c r="D214" s="72"/>
      <c r="E214" s="72"/>
      <c r="F214" s="47"/>
      <c r="G214" s="48"/>
      <c r="H214" s="49"/>
    </row>
    <row r="215" spans="1:8" ht="108">
      <c r="A215" s="61">
        <f>IF(ISNUMBER(A214)=TRUE,A214+1,IF(ISNUMBER(A213)=TRUE,A213+1,IF(ISNUMBER(A212)=TRUE,A212+1,IF(ISNUMBER(A211)=TRUE,A211+1,"siguiente celda"))))</f>
        <v>167</v>
      </c>
      <c r="B215" s="59">
        <v>500400065</v>
      </c>
      <c r="C215" s="63" t="s">
        <v>281</v>
      </c>
      <c r="D215" s="65" t="s">
        <v>40</v>
      </c>
      <c r="E215" s="65">
        <v>42.46</v>
      </c>
      <c r="F215" s="47"/>
      <c r="G215" s="48"/>
      <c r="H215" s="49"/>
    </row>
    <row r="216" spans="1:8" ht="120">
      <c r="A216" s="61">
        <f>IF(ISNUMBER(A215)=TRUE,A215+1,IF(ISNUMBER(A214)=TRUE,A214+1,IF(ISNUMBER(A213)=TRUE,A213+1,IF(ISNUMBER(A212)=TRUE,A212+1,"siguiente celda"))))</f>
        <v>168</v>
      </c>
      <c r="B216" s="59">
        <v>500400036</v>
      </c>
      <c r="C216" s="63" t="s">
        <v>280</v>
      </c>
      <c r="D216" s="65" t="s">
        <v>38</v>
      </c>
      <c r="E216" s="65">
        <v>24</v>
      </c>
      <c r="F216" s="47"/>
      <c r="G216" s="48"/>
      <c r="H216" s="49"/>
    </row>
    <row r="217" spans="1:8" ht="120">
      <c r="A217" s="61">
        <f>IF(ISNUMBER(A216)=TRUE,A216+1,IF(ISNUMBER(A215)=TRUE,A215+1,IF(ISNUMBER(A214)=TRUE,A214+1,IF(ISNUMBER(A213)=TRUE,A213+1,"siguiente celda"))))</f>
        <v>169</v>
      </c>
      <c r="B217" s="59">
        <v>500400040</v>
      </c>
      <c r="C217" s="63" t="s">
        <v>266</v>
      </c>
      <c r="D217" s="65" t="s">
        <v>38</v>
      </c>
      <c r="E217" s="65">
        <v>20.22</v>
      </c>
      <c r="F217" s="47"/>
      <c r="G217" s="48"/>
      <c r="H217" s="49"/>
    </row>
    <row r="218" spans="1:8">
      <c r="A218" s="61"/>
      <c r="B218" s="70" t="s">
        <v>387</v>
      </c>
      <c r="C218" s="78" t="s">
        <v>88</v>
      </c>
      <c r="D218" s="72"/>
      <c r="E218" s="72"/>
      <c r="F218" s="47"/>
      <c r="G218" s="48"/>
      <c r="H218" s="49"/>
    </row>
    <row r="219" spans="1:8" ht="60">
      <c r="A219" s="61">
        <f t="shared" ref="A219:A224" si="6">IF(ISNUMBER(A218)=TRUE,A218+1,IF(ISNUMBER(A217)=TRUE,A217+1,IF(ISNUMBER(A216)=TRUE,A216+1,IF(ISNUMBER(A215)=TRUE,A215+1,"siguiente celda"))))</f>
        <v>170</v>
      </c>
      <c r="B219" s="59">
        <v>500300036</v>
      </c>
      <c r="C219" s="63" t="s">
        <v>222</v>
      </c>
      <c r="D219" s="65" t="s">
        <v>41</v>
      </c>
      <c r="E219" s="65">
        <v>22.1</v>
      </c>
      <c r="F219" s="47"/>
      <c r="G219" s="48"/>
      <c r="H219" s="49"/>
    </row>
    <row r="220" spans="1:8" ht="60">
      <c r="A220" s="61">
        <f t="shared" si="6"/>
        <v>171</v>
      </c>
      <c r="B220" s="59">
        <v>500300038</v>
      </c>
      <c r="C220" s="63" t="s">
        <v>217</v>
      </c>
      <c r="D220" s="65" t="s">
        <v>41</v>
      </c>
      <c r="E220" s="65">
        <v>53.3</v>
      </c>
      <c r="F220" s="47"/>
      <c r="G220" s="48"/>
      <c r="H220" s="49"/>
    </row>
    <row r="221" spans="1:8" ht="72">
      <c r="A221" s="61">
        <f t="shared" si="6"/>
        <v>172</v>
      </c>
      <c r="B221" s="59">
        <v>500300030</v>
      </c>
      <c r="C221" s="63" t="s">
        <v>223</v>
      </c>
      <c r="D221" s="65" t="s">
        <v>40</v>
      </c>
      <c r="E221" s="65">
        <v>5.33</v>
      </c>
      <c r="F221" s="47"/>
      <c r="G221" s="48"/>
      <c r="H221" s="49"/>
    </row>
    <row r="222" spans="1:8" ht="60">
      <c r="A222" s="61">
        <f t="shared" si="6"/>
        <v>173</v>
      </c>
      <c r="B222" s="59">
        <v>500300065</v>
      </c>
      <c r="C222" s="63" t="s">
        <v>225</v>
      </c>
      <c r="D222" s="65" t="s">
        <v>40</v>
      </c>
      <c r="E222" s="65">
        <v>5.33</v>
      </c>
      <c r="F222" s="47"/>
      <c r="G222" s="48"/>
      <c r="H222" s="49"/>
    </row>
    <row r="223" spans="1:8" ht="84">
      <c r="A223" s="61">
        <f t="shared" si="6"/>
        <v>174</v>
      </c>
      <c r="B223" s="59">
        <v>500300063</v>
      </c>
      <c r="C223" s="63" t="s">
        <v>157</v>
      </c>
      <c r="D223" s="65" t="s">
        <v>37</v>
      </c>
      <c r="E223" s="65">
        <v>13</v>
      </c>
      <c r="F223" s="47"/>
      <c r="G223" s="48"/>
      <c r="H223" s="49"/>
    </row>
    <row r="224" spans="1:8" ht="72">
      <c r="A224" s="61">
        <f t="shared" si="6"/>
        <v>175</v>
      </c>
      <c r="B224" s="59">
        <v>500303222</v>
      </c>
      <c r="C224" s="63" t="s">
        <v>224</v>
      </c>
      <c r="D224" s="65" t="s">
        <v>43</v>
      </c>
      <c r="E224" s="65">
        <v>0.64</v>
      </c>
      <c r="F224" s="47"/>
      <c r="G224" s="48"/>
      <c r="H224" s="49"/>
    </row>
    <row r="225" spans="1:8">
      <c r="A225" s="61"/>
      <c r="B225" s="70" t="s">
        <v>388</v>
      </c>
      <c r="C225" s="78" t="s">
        <v>83</v>
      </c>
      <c r="D225" s="72"/>
      <c r="E225" s="72"/>
      <c r="F225" s="47"/>
      <c r="G225" s="48"/>
      <c r="H225" s="49"/>
    </row>
    <row r="226" spans="1:8" ht="96">
      <c r="A226" s="61">
        <f>IF(ISNUMBER(A225)=TRUE,A225+1,IF(ISNUMBER(A224)=TRUE,A224+1,IF(ISNUMBER(A223)=TRUE,A223+1,IF(ISNUMBER(A222)=TRUE,A222+1,"siguiente celda"))))</f>
        <v>176</v>
      </c>
      <c r="B226" s="59">
        <v>500404462</v>
      </c>
      <c r="C226" s="63" t="s">
        <v>89</v>
      </c>
      <c r="D226" s="65" t="s">
        <v>38</v>
      </c>
      <c r="E226" s="65">
        <v>1.2</v>
      </c>
      <c r="F226" s="47"/>
      <c r="G226" s="51"/>
      <c r="H226" s="49"/>
    </row>
    <row r="227" spans="1:8">
      <c r="A227" s="61"/>
      <c r="B227" s="70" t="s">
        <v>389</v>
      </c>
      <c r="C227" s="78" t="s">
        <v>70</v>
      </c>
      <c r="D227" s="72"/>
      <c r="E227" s="72"/>
      <c r="F227" s="47"/>
      <c r="G227" s="48"/>
      <c r="H227" s="49"/>
    </row>
    <row r="228" spans="1:8" ht="96">
      <c r="A228" s="61">
        <f t="shared" ref="A228:A235" si="7">IF(ISNUMBER(A227)=TRUE,A227+1,IF(ISNUMBER(A226)=TRUE,A226+1,IF(ISNUMBER(A225)=TRUE,A225+1,IF(ISNUMBER(A224)=TRUE,A224+1,"siguiente celda"))))</f>
        <v>177</v>
      </c>
      <c r="B228" s="59">
        <v>500500009</v>
      </c>
      <c r="C228" s="63" t="s">
        <v>267</v>
      </c>
      <c r="D228" s="65" t="s">
        <v>40</v>
      </c>
      <c r="E228" s="65">
        <v>46.51</v>
      </c>
      <c r="F228" s="47"/>
      <c r="G228" s="48"/>
      <c r="H228" s="49"/>
    </row>
    <row r="229" spans="1:8" ht="96">
      <c r="A229" s="61">
        <f t="shared" si="7"/>
        <v>178</v>
      </c>
      <c r="B229" s="59">
        <v>500500001</v>
      </c>
      <c r="C229" s="63" t="s">
        <v>268</v>
      </c>
      <c r="D229" s="65" t="s">
        <v>40</v>
      </c>
      <c r="E229" s="65">
        <v>14.07</v>
      </c>
      <c r="F229" s="47"/>
      <c r="G229" s="48"/>
      <c r="H229" s="49"/>
    </row>
    <row r="230" spans="1:8" ht="96">
      <c r="A230" s="61">
        <f t="shared" si="7"/>
        <v>179</v>
      </c>
      <c r="B230" s="59">
        <v>500500002</v>
      </c>
      <c r="C230" s="63" t="s">
        <v>269</v>
      </c>
      <c r="D230" s="65" t="s">
        <v>40</v>
      </c>
      <c r="E230" s="65">
        <v>30.33</v>
      </c>
      <c r="F230" s="47"/>
      <c r="G230" s="48"/>
      <c r="H230" s="49"/>
    </row>
    <row r="231" spans="1:8" ht="108">
      <c r="A231" s="61">
        <f t="shared" si="7"/>
        <v>180</v>
      </c>
      <c r="B231" s="59">
        <v>500500217</v>
      </c>
      <c r="C231" s="63" t="s">
        <v>270</v>
      </c>
      <c r="D231" s="65" t="s">
        <v>40</v>
      </c>
      <c r="E231" s="65">
        <v>65.989999999999995</v>
      </c>
      <c r="F231" s="47"/>
      <c r="G231" s="48"/>
      <c r="H231" s="49"/>
    </row>
    <row r="232" spans="1:8" ht="60">
      <c r="A232" s="61">
        <f t="shared" si="7"/>
        <v>181</v>
      </c>
      <c r="B232" s="59">
        <v>500404320</v>
      </c>
      <c r="C232" s="63" t="s">
        <v>71</v>
      </c>
      <c r="D232" s="65" t="s">
        <v>40</v>
      </c>
      <c r="E232" s="65">
        <v>5.33</v>
      </c>
      <c r="F232" s="47"/>
      <c r="G232" s="48"/>
      <c r="H232" s="49"/>
    </row>
    <row r="233" spans="1:8" ht="120">
      <c r="A233" s="61">
        <f t="shared" si="7"/>
        <v>182</v>
      </c>
      <c r="B233" s="59">
        <v>500504648</v>
      </c>
      <c r="C233" s="63" t="s">
        <v>271</v>
      </c>
      <c r="D233" s="65" t="s">
        <v>40</v>
      </c>
      <c r="E233" s="65">
        <v>5.33</v>
      </c>
      <c r="F233" s="47"/>
      <c r="G233" s="48"/>
      <c r="H233" s="49"/>
    </row>
    <row r="234" spans="1:8" ht="108">
      <c r="A234" s="61">
        <f t="shared" si="7"/>
        <v>183</v>
      </c>
      <c r="B234" s="59">
        <v>500504644</v>
      </c>
      <c r="C234" s="63" t="s">
        <v>272</v>
      </c>
      <c r="D234" s="65" t="s">
        <v>40</v>
      </c>
      <c r="E234" s="65">
        <v>14.07</v>
      </c>
      <c r="F234" s="47"/>
      <c r="G234" s="51"/>
      <c r="H234" s="49"/>
    </row>
    <row r="235" spans="1:8" ht="108">
      <c r="A235" s="61">
        <f t="shared" si="7"/>
        <v>184</v>
      </c>
      <c r="B235" s="59">
        <v>500504649</v>
      </c>
      <c r="C235" s="63" t="s">
        <v>273</v>
      </c>
      <c r="D235" s="65" t="s">
        <v>38</v>
      </c>
      <c r="E235" s="65">
        <v>6.32</v>
      </c>
      <c r="F235" s="47"/>
      <c r="G235" s="48"/>
      <c r="H235" s="49"/>
    </row>
    <row r="236" spans="1:8">
      <c r="A236" s="61"/>
      <c r="B236" s="70" t="s">
        <v>390</v>
      </c>
      <c r="C236" s="78" t="s">
        <v>84</v>
      </c>
      <c r="D236" s="72"/>
      <c r="E236" s="72"/>
      <c r="F236" s="47"/>
      <c r="G236" s="48"/>
      <c r="H236" s="49"/>
    </row>
    <row r="237" spans="1:8" ht="144">
      <c r="A237" s="61">
        <f>IF(ISNUMBER(A236)=TRUE,A236+1,IF(ISNUMBER(A235)=TRUE,A235+1,IF(ISNUMBER(A234)=TRUE,A234+1,IF(ISNUMBER(A233)=TRUE,A233+1,"siguiente celda"))))</f>
        <v>185</v>
      </c>
      <c r="B237" s="59">
        <v>500400500</v>
      </c>
      <c r="C237" s="63" t="s">
        <v>274</v>
      </c>
      <c r="D237" s="65" t="s">
        <v>40</v>
      </c>
      <c r="E237" s="65">
        <v>9.3699999999999992</v>
      </c>
      <c r="F237" s="47"/>
      <c r="G237" s="48"/>
      <c r="H237" s="49"/>
    </row>
    <row r="238" spans="1:8">
      <c r="A238" s="61"/>
      <c r="B238" s="70" t="s">
        <v>391</v>
      </c>
      <c r="C238" s="78" t="s">
        <v>90</v>
      </c>
      <c r="D238" s="72"/>
      <c r="E238" s="72"/>
      <c r="F238" s="47"/>
      <c r="G238" s="48"/>
      <c r="H238" s="49"/>
    </row>
    <row r="239" spans="1:8" ht="108">
      <c r="A239" s="61">
        <f t="shared" ref="A239:A246" si="8">IF(ISNUMBER(A238)=TRUE,A238+1,IF(ISNUMBER(A237)=TRUE,A237+1,IF(ISNUMBER(A236)=TRUE,A236+1,IF(ISNUMBER(A235)=TRUE,A235+1,"siguiente celda"))))</f>
        <v>186</v>
      </c>
      <c r="B239" s="59">
        <v>501101627</v>
      </c>
      <c r="C239" s="63" t="s">
        <v>253</v>
      </c>
      <c r="D239" s="65" t="s">
        <v>39</v>
      </c>
      <c r="E239" s="65">
        <v>2</v>
      </c>
      <c r="F239" s="47"/>
      <c r="G239" s="48"/>
      <c r="H239" s="49"/>
    </row>
    <row r="240" spans="1:8" ht="48">
      <c r="A240" s="61">
        <f t="shared" si="8"/>
        <v>187</v>
      </c>
      <c r="B240" s="59">
        <v>501105553</v>
      </c>
      <c r="C240" s="63" t="s">
        <v>65</v>
      </c>
      <c r="D240" s="65" t="s">
        <v>38</v>
      </c>
      <c r="E240" s="65">
        <v>20.5</v>
      </c>
      <c r="F240" s="47"/>
      <c r="G240" s="48"/>
      <c r="H240" s="49"/>
    </row>
    <row r="241" spans="1:8" ht="72">
      <c r="A241" s="61">
        <f t="shared" si="8"/>
        <v>188</v>
      </c>
      <c r="B241" s="59">
        <v>501100242</v>
      </c>
      <c r="C241" s="63" t="s">
        <v>257</v>
      </c>
      <c r="D241" s="65" t="s">
        <v>37</v>
      </c>
      <c r="E241" s="65">
        <v>1</v>
      </c>
      <c r="F241" s="47"/>
      <c r="G241" s="48"/>
      <c r="H241" s="49"/>
    </row>
    <row r="242" spans="1:8" ht="36">
      <c r="A242" s="61">
        <f t="shared" si="8"/>
        <v>189</v>
      </c>
      <c r="B242" s="59">
        <v>501100080</v>
      </c>
      <c r="C242" s="63" t="s">
        <v>66</v>
      </c>
      <c r="D242" s="65" t="s">
        <v>37</v>
      </c>
      <c r="E242" s="65">
        <v>1</v>
      </c>
      <c r="F242" s="47"/>
      <c r="G242" s="48"/>
      <c r="H242" s="49"/>
    </row>
    <row r="243" spans="1:8" ht="96">
      <c r="A243" s="61">
        <f t="shared" si="8"/>
        <v>190</v>
      </c>
      <c r="B243" s="59">
        <v>501101200</v>
      </c>
      <c r="C243" s="63" t="s">
        <v>275</v>
      </c>
      <c r="D243" s="65" t="s">
        <v>38</v>
      </c>
      <c r="E243" s="65">
        <v>8</v>
      </c>
      <c r="F243" s="47"/>
      <c r="G243" s="48"/>
      <c r="H243" s="49"/>
    </row>
    <row r="244" spans="1:8" ht="156">
      <c r="A244" s="61">
        <f t="shared" si="8"/>
        <v>191</v>
      </c>
      <c r="B244" s="59">
        <v>501101806</v>
      </c>
      <c r="C244" s="63" t="s">
        <v>276</v>
      </c>
      <c r="D244" s="65" t="s">
        <v>37</v>
      </c>
      <c r="E244" s="65">
        <v>1</v>
      </c>
      <c r="F244" s="47"/>
      <c r="G244" s="48"/>
      <c r="H244" s="49"/>
    </row>
    <row r="245" spans="1:8" ht="60">
      <c r="A245" s="61">
        <f t="shared" si="8"/>
        <v>192</v>
      </c>
      <c r="B245" s="59">
        <v>501100329</v>
      </c>
      <c r="C245" s="63" t="s">
        <v>91</v>
      </c>
      <c r="D245" s="65" t="s">
        <v>37</v>
      </c>
      <c r="E245" s="65">
        <v>1</v>
      </c>
      <c r="F245" s="47"/>
      <c r="G245" s="48"/>
      <c r="H245" s="49"/>
    </row>
    <row r="246" spans="1:8" ht="60">
      <c r="A246" s="61">
        <f t="shared" si="8"/>
        <v>193</v>
      </c>
      <c r="B246" s="59">
        <v>501105541</v>
      </c>
      <c r="C246" s="63" t="s">
        <v>186</v>
      </c>
      <c r="D246" s="65" t="s">
        <v>37</v>
      </c>
      <c r="E246" s="65">
        <v>1</v>
      </c>
      <c r="F246" s="47"/>
      <c r="G246" s="48"/>
      <c r="H246" s="49"/>
    </row>
    <row r="247" spans="1:8">
      <c r="A247" s="61"/>
      <c r="B247" s="70" t="s">
        <v>392</v>
      </c>
      <c r="C247" s="78" t="s">
        <v>380</v>
      </c>
      <c r="D247" s="72"/>
      <c r="E247" s="72"/>
      <c r="F247" s="47"/>
      <c r="G247" s="48"/>
      <c r="H247" s="49"/>
    </row>
    <row r="248" spans="1:8" ht="48">
      <c r="A248" s="61">
        <f t="shared" ref="A248:A255" si="9">IF(ISNUMBER(A247)=TRUE,A247+1,IF(ISNUMBER(A246)=TRUE,A246+1,IF(ISNUMBER(A245)=TRUE,A245+1,IF(ISNUMBER(A244)=TRUE,A244+1,"siguiente celda"))))</f>
        <v>194</v>
      </c>
      <c r="B248" s="59">
        <v>501103447</v>
      </c>
      <c r="C248" s="63" t="s">
        <v>46</v>
      </c>
      <c r="D248" s="65" t="s">
        <v>37</v>
      </c>
      <c r="E248" s="65">
        <v>1</v>
      </c>
      <c r="F248" s="47"/>
      <c r="G248" s="48"/>
      <c r="H248" s="49"/>
    </row>
    <row r="249" spans="1:8" ht="48">
      <c r="A249" s="61">
        <f t="shared" si="9"/>
        <v>195</v>
      </c>
      <c r="B249" s="59">
        <v>501102734</v>
      </c>
      <c r="C249" s="63" t="s">
        <v>49</v>
      </c>
      <c r="D249" s="65" t="s">
        <v>37</v>
      </c>
      <c r="E249" s="65">
        <v>1</v>
      </c>
      <c r="F249" s="47"/>
      <c r="G249" s="48"/>
      <c r="H249" s="49"/>
    </row>
    <row r="250" spans="1:8" ht="144">
      <c r="A250" s="61">
        <f t="shared" si="9"/>
        <v>196</v>
      </c>
      <c r="B250" s="59">
        <v>501102385</v>
      </c>
      <c r="C250" s="63" t="s">
        <v>277</v>
      </c>
      <c r="D250" s="65" t="s">
        <v>37</v>
      </c>
      <c r="E250" s="65">
        <v>1</v>
      </c>
      <c r="F250" s="47"/>
      <c r="G250" s="48"/>
      <c r="H250" s="49"/>
    </row>
    <row r="251" spans="1:8" ht="48">
      <c r="A251" s="61">
        <f t="shared" si="9"/>
        <v>197</v>
      </c>
      <c r="B251" s="59">
        <v>501100227</v>
      </c>
      <c r="C251" s="63" t="s">
        <v>158</v>
      </c>
      <c r="D251" s="65" t="s">
        <v>37</v>
      </c>
      <c r="E251" s="65">
        <v>1</v>
      </c>
      <c r="F251" s="47"/>
      <c r="G251" s="48"/>
      <c r="H251" s="49"/>
    </row>
    <row r="252" spans="1:8" ht="48">
      <c r="A252" s="61">
        <f t="shared" si="9"/>
        <v>198</v>
      </c>
      <c r="B252" s="59">
        <v>501103368</v>
      </c>
      <c r="C252" s="63" t="s">
        <v>47</v>
      </c>
      <c r="D252" s="65" t="s">
        <v>37</v>
      </c>
      <c r="E252" s="65">
        <v>1</v>
      </c>
      <c r="F252" s="47"/>
      <c r="G252" s="48"/>
      <c r="H252" s="49"/>
    </row>
    <row r="253" spans="1:8" ht="120">
      <c r="A253" s="61">
        <f t="shared" si="9"/>
        <v>199</v>
      </c>
      <c r="B253" s="59">
        <v>501103256</v>
      </c>
      <c r="C253" s="63" t="s">
        <v>278</v>
      </c>
      <c r="D253" s="65" t="s">
        <v>37</v>
      </c>
      <c r="E253" s="65">
        <v>1</v>
      </c>
      <c r="F253" s="47"/>
      <c r="G253" s="48"/>
      <c r="H253" s="49"/>
    </row>
    <row r="254" spans="1:8" ht="48">
      <c r="A254" s="61">
        <f t="shared" si="9"/>
        <v>200</v>
      </c>
      <c r="B254" s="59">
        <v>501103370</v>
      </c>
      <c r="C254" s="63" t="s">
        <v>48</v>
      </c>
      <c r="D254" s="65" t="s">
        <v>37</v>
      </c>
      <c r="E254" s="65">
        <v>1</v>
      </c>
      <c r="F254" s="47"/>
      <c r="G254" s="48"/>
      <c r="H254" s="49"/>
    </row>
    <row r="255" spans="1:8" ht="60">
      <c r="A255" s="61">
        <f t="shared" si="9"/>
        <v>201</v>
      </c>
      <c r="B255" s="59">
        <v>501103371</v>
      </c>
      <c r="C255" s="63" t="s">
        <v>50</v>
      </c>
      <c r="D255" s="65" t="s">
        <v>37</v>
      </c>
      <c r="E255" s="65">
        <v>1</v>
      </c>
      <c r="F255" s="47"/>
      <c r="G255" s="48"/>
      <c r="H255" s="49"/>
    </row>
    <row r="256" spans="1:8">
      <c r="A256" s="61"/>
      <c r="B256" s="70" t="s">
        <v>393</v>
      </c>
      <c r="C256" s="78" t="s">
        <v>45</v>
      </c>
      <c r="D256" s="72"/>
      <c r="E256" s="72"/>
      <c r="F256" s="47"/>
      <c r="G256" s="48"/>
      <c r="H256" s="49"/>
    </row>
    <row r="257" spans="1:8" ht="132">
      <c r="A257" s="61">
        <f>IF(ISNUMBER(A256)=TRUE,A256+1,IF(ISNUMBER(A255)=TRUE,A255+1,IF(ISNUMBER(A254)=TRUE,A254+1,IF(ISNUMBER(A253)=TRUE,A253+1,"siguiente celda"))))</f>
        <v>202</v>
      </c>
      <c r="B257" s="59">
        <v>500903026</v>
      </c>
      <c r="C257" s="63" t="s">
        <v>279</v>
      </c>
      <c r="D257" s="65" t="s">
        <v>37</v>
      </c>
      <c r="E257" s="65">
        <v>2</v>
      </c>
      <c r="F257" s="47"/>
      <c r="G257" s="48"/>
      <c r="H257" s="49"/>
    </row>
    <row r="258" spans="1:8">
      <c r="A258" s="61"/>
      <c r="B258" s="70" t="s">
        <v>394</v>
      </c>
      <c r="C258" s="78" t="s">
        <v>51</v>
      </c>
      <c r="D258" s="72"/>
      <c r="E258" s="72"/>
      <c r="F258" s="47"/>
      <c r="G258" s="48"/>
      <c r="H258" s="49"/>
    </row>
    <row r="259" spans="1:8" ht="108">
      <c r="A259" s="61">
        <f>IF(ISNUMBER(A258)=TRUE,A258+1,IF(ISNUMBER(A257)=TRUE,A257+1,IF(ISNUMBER(A256)=TRUE,A256+1,IF(ISNUMBER(A255)=TRUE,A255+1,"siguiente celda"))))</f>
        <v>203</v>
      </c>
      <c r="B259" s="59">
        <v>502001729</v>
      </c>
      <c r="C259" s="63" t="s">
        <v>173</v>
      </c>
      <c r="D259" s="65" t="s">
        <v>37</v>
      </c>
      <c r="E259" s="65">
        <v>1</v>
      </c>
      <c r="F259" s="47"/>
      <c r="G259" s="48"/>
      <c r="H259" s="49"/>
    </row>
    <row r="260" spans="1:8" ht="96">
      <c r="A260" s="61">
        <f>IF(ISNUMBER(A259)=TRUE,A259+1,IF(ISNUMBER(A258)=TRUE,A258+1,IF(ISNUMBER(A257)=TRUE,A257+1,IF(ISNUMBER(A256)=TRUE,A256+1,"siguiente celda"))))</f>
        <v>204</v>
      </c>
      <c r="B260" s="59">
        <v>502001730</v>
      </c>
      <c r="C260" s="63" t="s">
        <v>174</v>
      </c>
      <c r="D260" s="65" t="s">
        <v>37</v>
      </c>
      <c r="E260" s="65">
        <v>1</v>
      </c>
      <c r="F260" s="47"/>
      <c r="G260" s="48"/>
      <c r="H260" s="49"/>
    </row>
    <row r="261" spans="1:8" ht="96">
      <c r="A261" s="61">
        <f>IF(ISNUMBER(A260)=TRUE,A260+1,IF(ISNUMBER(A259)=TRUE,A259+1,IF(ISNUMBER(A258)=TRUE,A258+1,IF(ISNUMBER(A257)=TRUE,A257+1,"siguiente celda"))))</f>
        <v>205</v>
      </c>
      <c r="B261" s="59">
        <v>502001731</v>
      </c>
      <c r="C261" s="63" t="s">
        <v>175</v>
      </c>
      <c r="D261" s="65" t="s">
        <v>37</v>
      </c>
      <c r="E261" s="65">
        <v>1</v>
      </c>
      <c r="F261" s="47"/>
      <c r="G261" s="48"/>
      <c r="H261" s="49"/>
    </row>
    <row r="262" spans="1:8">
      <c r="A262" s="61"/>
      <c r="B262" s="70" t="s">
        <v>395</v>
      </c>
      <c r="C262" s="78" t="s">
        <v>92</v>
      </c>
      <c r="D262" s="72"/>
      <c r="E262" s="72"/>
      <c r="F262" s="47"/>
      <c r="G262" s="48"/>
      <c r="H262" s="49"/>
    </row>
    <row r="263" spans="1:8" ht="96">
      <c r="A263" s="61">
        <f>IF(ISNUMBER(A262)=TRUE,A262+1,IF(ISNUMBER(A261)=TRUE,A261+1,IF(ISNUMBER(A260)=TRUE,A260+1,IF(ISNUMBER(A259)=TRUE,A259+1,"siguiente celda"))))</f>
        <v>206</v>
      </c>
      <c r="B263" s="59">
        <v>502000013</v>
      </c>
      <c r="C263" s="63" t="s">
        <v>52</v>
      </c>
      <c r="D263" s="65" t="s">
        <v>37</v>
      </c>
      <c r="E263" s="65">
        <v>1</v>
      </c>
      <c r="F263" s="47"/>
      <c r="G263" s="48"/>
      <c r="H263" s="49"/>
    </row>
    <row r="264" spans="1:8" ht="72">
      <c r="A264" s="61">
        <f>IF(ISNUMBER(A263)=TRUE,A263+1,IF(ISNUMBER(A262)=TRUE,A262+1,IF(ISNUMBER(A261)=TRUE,A261+1,IF(ISNUMBER(A260)=TRUE,A260+1,"siguiente celda"))))</f>
        <v>207</v>
      </c>
      <c r="B264" s="59">
        <v>502200428</v>
      </c>
      <c r="C264" s="63" t="s">
        <v>53</v>
      </c>
      <c r="D264" s="65" t="s">
        <v>37</v>
      </c>
      <c r="E264" s="65">
        <v>1</v>
      </c>
      <c r="F264" s="47"/>
      <c r="G264" s="48"/>
      <c r="H264" s="49"/>
    </row>
    <row r="265" spans="1:8" ht="96">
      <c r="A265" s="61">
        <f>IF(ISNUMBER(A264)=TRUE,A264+1,IF(ISNUMBER(A263)=TRUE,A263+1,IF(ISNUMBER(A262)=TRUE,A262+1,IF(ISNUMBER(A261)=TRUE,A261+1,"siguiente celda"))))</f>
        <v>208</v>
      </c>
      <c r="B265" s="59">
        <v>502001489</v>
      </c>
      <c r="C265" s="63" t="s">
        <v>54</v>
      </c>
      <c r="D265" s="65" t="s">
        <v>37</v>
      </c>
      <c r="E265" s="65">
        <v>1</v>
      </c>
      <c r="F265" s="47"/>
      <c r="G265" s="48"/>
      <c r="H265" s="49"/>
    </row>
    <row r="266" spans="1:8" ht="96">
      <c r="A266" s="61">
        <f>IF(ISNUMBER(A265)=TRUE,A265+1,IF(ISNUMBER(A264)=TRUE,A264+1,IF(ISNUMBER(A263)=TRUE,A263+1,IF(ISNUMBER(A262)=TRUE,A262+1,"siguiente celda"))))</f>
        <v>209</v>
      </c>
      <c r="B266" s="59">
        <v>502000630</v>
      </c>
      <c r="C266" s="63" t="s">
        <v>55</v>
      </c>
      <c r="D266" s="65" t="s">
        <v>37</v>
      </c>
      <c r="E266" s="65">
        <v>1</v>
      </c>
      <c r="F266" s="47"/>
      <c r="G266" s="48"/>
      <c r="H266" s="49"/>
    </row>
    <row r="267" spans="1:8">
      <c r="A267" s="74"/>
      <c r="B267" s="74" t="s">
        <v>136</v>
      </c>
      <c r="C267" s="75" t="s">
        <v>383</v>
      </c>
      <c r="D267" s="76"/>
      <c r="E267" s="76"/>
      <c r="F267" s="47"/>
      <c r="G267" s="48"/>
      <c r="H267" s="49"/>
    </row>
    <row r="268" spans="1:8">
      <c r="A268" s="61"/>
      <c r="B268" s="70" t="s">
        <v>147</v>
      </c>
      <c r="C268" s="78" t="s">
        <v>285</v>
      </c>
      <c r="D268" s="72"/>
      <c r="E268" s="72"/>
      <c r="F268" s="47"/>
      <c r="G268" s="48"/>
      <c r="H268" s="49"/>
    </row>
    <row r="269" spans="1:8" ht="108">
      <c r="A269" s="61">
        <f>IF(ISNUMBER(A268)=TRUE,A268+1,IF(ISNUMBER(A267)=TRUE,A267+1,IF(ISNUMBER(#REF!)=TRUE,#REF!+1,IF(ISNUMBER(A266)=TRUE,A266+1,"siguiente celda"))))</f>
        <v>210</v>
      </c>
      <c r="B269" s="59">
        <v>502401306</v>
      </c>
      <c r="C269" s="63" t="s">
        <v>93</v>
      </c>
      <c r="D269" s="65" t="s">
        <v>37</v>
      </c>
      <c r="E269" s="65">
        <v>1</v>
      </c>
      <c r="F269" s="47"/>
      <c r="G269" s="48"/>
      <c r="H269" s="49"/>
    </row>
    <row r="270" spans="1:8" ht="84">
      <c r="A270" s="61">
        <f>IF(ISNUMBER(A269)=TRUE,A269+1,IF(ISNUMBER(A268)=TRUE,A268+1,IF(ISNUMBER(A267)=TRUE,A267+1,IF(ISNUMBER(#REF!)=TRUE,#REF!+1,"siguiente celda"))))</f>
        <v>211</v>
      </c>
      <c r="B270" s="59">
        <v>502401629</v>
      </c>
      <c r="C270" s="63" t="s">
        <v>94</v>
      </c>
      <c r="D270" s="65" t="s">
        <v>38</v>
      </c>
      <c r="E270" s="65">
        <v>15</v>
      </c>
      <c r="F270" s="47"/>
      <c r="G270" s="48"/>
      <c r="H270" s="49"/>
    </row>
    <row r="271" spans="1:8" ht="108">
      <c r="A271" s="61">
        <f>IF(ISNUMBER(A270)=TRUE,A270+1,IF(ISNUMBER(A269)=TRUE,A269+1,IF(ISNUMBER(A268)=TRUE,A268+1,IF(ISNUMBER(A267)=TRUE,A267+1,"siguiente celda"))))</f>
        <v>212</v>
      </c>
      <c r="B271" s="59">
        <v>502403910</v>
      </c>
      <c r="C271" s="63" t="s">
        <v>95</v>
      </c>
      <c r="D271" s="65" t="s">
        <v>37</v>
      </c>
      <c r="E271" s="65">
        <v>1</v>
      </c>
      <c r="F271" s="47"/>
      <c r="G271" s="48"/>
      <c r="H271" s="49"/>
    </row>
    <row r="272" spans="1:8">
      <c r="A272" s="61"/>
      <c r="B272" s="70" t="s">
        <v>148</v>
      </c>
      <c r="C272" s="78" t="s">
        <v>96</v>
      </c>
      <c r="D272" s="72"/>
      <c r="E272" s="72"/>
      <c r="F272" s="47"/>
      <c r="G272" s="48"/>
      <c r="H272" s="49"/>
    </row>
    <row r="273" spans="1:8" ht="96">
      <c r="A273" s="61">
        <f>IF(ISNUMBER(A272)=TRUE,A272+1,IF(ISNUMBER(#REF!)=TRUE,#REF!+1,IF(ISNUMBER(A271)=TRUE,A271+1,IF(ISNUMBER(A270)=TRUE,A270+1,"siguiente celda"))))</f>
        <v>213</v>
      </c>
      <c r="B273" s="59">
        <v>502400081</v>
      </c>
      <c r="C273" s="63" t="s">
        <v>286</v>
      </c>
      <c r="D273" s="65" t="s">
        <v>38</v>
      </c>
      <c r="E273" s="65">
        <v>55</v>
      </c>
      <c r="F273" s="47"/>
      <c r="G273" s="48"/>
      <c r="H273" s="49"/>
    </row>
    <row r="274" spans="1:8">
      <c r="A274" s="61"/>
      <c r="B274" s="70" t="s">
        <v>149</v>
      </c>
      <c r="C274" s="78" t="s">
        <v>97</v>
      </c>
      <c r="D274" s="72"/>
      <c r="E274" s="72"/>
      <c r="F274" s="47"/>
      <c r="G274" s="48"/>
      <c r="H274" s="49"/>
    </row>
    <row r="275" spans="1:8" ht="96">
      <c r="A275" s="61">
        <f>IF(ISNUMBER(A274)=TRUE,A274+1,IF(ISNUMBER(A273)=TRUE,A273+1,IF(ISNUMBER(A272)=TRUE,A272+1,IF(ISNUMBER(#REF!)=TRUE,#REF!+1,"siguiente celda"))))</f>
        <v>214</v>
      </c>
      <c r="B275" s="59">
        <v>502400081</v>
      </c>
      <c r="C275" s="63" t="s">
        <v>286</v>
      </c>
      <c r="D275" s="65" t="s">
        <v>38</v>
      </c>
      <c r="E275" s="65">
        <v>70</v>
      </c>
      <c r="F275" s="47"/>
      <c r="G275" s="48"/>
      <c r="H275" s="49"/>
    </row>
    <row r="276" spans="1:8">
      <c r="A276" s="61"/>
      <c r="B276" s="70" t="s">
        <v>150</v>
      </c>
      <c r="C276" s="78" t="s">
        <v>98</v>
      </c>
      <c r="D276" s="72"/>
      <c r="E276" s="72"/>
      <c r="F276" s="47"/>
      <c r="G276" s="48"/>
      <c r="H276" s="49"/>
    </row>
    <row r="277" spans="1:8" ht="48">
      <c r="A277" s="61">
        <f>IF(ISNUMBER(A276)=TRUE,A276+1,IF(ISNUMBER(A275)=TRUE,A275+1,IF(ISNUMBER(A274)=TRUE,A274+1,IF(ISNUMBER(A273)=TRUE,A273+1,"siguiente celda"))))</f>
        <v>215</v>
      </c>
      <c r="B277" s="59">
        <v>502401788</v>
      </c>
      <c r="C277" s="63" t="s">
        <v>57</v>
      </c>
      <c r="D277" s="65" t="s">
        <v>38</v>
      </c>
      <c r="E277" s="65">
        <v>40</v>
      </c>
      <c r="F277" s="47"/>
      <c r="G277" s="48"/>
      <c r="H277" s="49"/>
    </row>
    <row r="278" spans="1:8">
      <c r="A278" s="61"/>
      <c r="B278" s="70" t="s">
        <v>151</v>
      </c>
      <c r="C278" s="78" t="s">
        <v>287</v>
      </c>
      <c r="D278" s="72"/>
      <c r="E278" s="72"/>
      <c r="F278" s="47"/>
      <c r="G278" s="48"/>
      <c r="H278" s="49"/>
    </row>
    <row r="279" spans="1:8">
      <c r="A279" s="61"/>
      <c r="B279" s="85" t="s">
        <v>397</v>
      </c>
      <c r="C279" s="87" t="s">
        <v>396</v>
      </c>
      <c r="D279" s="86"/>
      <c r="E279" s="72"/>
      <c r="F279" s="47"/>
      <c r="G279" s="48"/>
      <c r="H279" s="49"/>
    </row>
    <row r="280" spans="1:8" ht="156">
      <c r="A280" s="61">
        <f>IF(ISNUMBER(A278)=TRUE,A278+1,IF(ISNUMBER(#REF!)=TRUE,#REF!+1,IF(ISNUMBER(A277)=TRUE,A277+1,IF(ISNUMBER(A276)=TRUE,A276+1,"siguiente celda"))))</f>
        <v>216</v>
      </c>
      <c r="B280" s="79">
        <v>501309527</v>
      </c>
      <c r="C280" s="80" t="s">
        <v>364</v>
      </c>
      <c r="D280" s="79" t="s">
        <v>39</v>
      </c>
      <c r="E280" s="65">
        <v>6</v>
      </c>
      <c r="F280" s="47"/>
      <c r="G280" s="48"/>
      <c r="H280" s="49"/>
    </row>
    <row r="281" spans="1:8" ht="156">
      <c r="A281" s="61">
        <f>IF(ISNUMBER(A280)=TRUE,A280+1,IF(ISNUMBER(A278)=TRUE,A278+1,IF(ISNUMBER(#REF!)=TRUE,#REF!+1,IF(ISNUMBER(A277)=TRUE,A277+1,"siguiente celda"))))</f>
        <v>217</v>
      </c>
      <c r="B281" s="79">
        <v>501309529</v>
      </c>
      <c r="C281" s="80" t="s">
        <v>366</v>
      </c>
      <c r="D281" s="79" t="s">
        <v>39</v>
      </c>
      <c r="E281" s="65">
        <v>5</v>
      </c>
      <c r="F281" s="47"/>
      <c r="G281" s="48"/>
      <c r="H281" s="49"/>
    </row>
    <row r="282" spans="1:8">
      <c r="A282" s="61"/>
      <c r="B282" s="70" t="s">
        <v>398</v>
      </c>
      <c r="C282" s="78" t="s">
        <v>99</v>
      </c>
      <c r="D282" s="72"/>
      <c r="E282" s="72"/>
      <c r="F282" s="47"/>
      <c r="G282" s="48"/>
      <c r="H282" s="49"/>
    </row>
    <row r="283" spans="1:8" ht="48">
      <c r="A283" s="61">
        <f>IF(ISNUMBER(A282)=TRUE,A282+1,IF(ISNUMBER(#REF!)=TRUE,#REF!+1,IF(ISNUMBER(A281)=TRUE,A281+1,IF(ISNUMBER(A280)=TRUE,A280+1,"siguiente celda"))))</f>
        <v>218</v>
      </c>
      <c r="B283" s="59">
        <v>501307106</v>
      </c>
      <c r="C283" s="63" t="s">
        <v>133</v>
      </c>
      <c r="D283" s="65" t="s">
        <v>38</v>
      </c>
      <c r="E283" s="65">
        <v>5</v>
      </c>
      <c r="F283" s="47"/>
      <c r="G283" s="48"/>
      <c r="H283" s="49"/>
    </row>
    <row r="284" spans="1:8" ht="60">
      <c r="A284" s="61">
        <f>IF(ISNUMBER(A283)=TRUE,A283+1,IF(ISNUMBER(A282)=TRUE,A282+1,IF(ISNUMBER(#REF!)=TRUE,#REF!+1,IF(ISNUMBER(A281)=TRUE,A281+1,"siguiente celda"))))</f>
        <v>219</v>
      </c>
      <c r="B284" s="59">
        <v>502400453</v>
      </c>
      <c r="C284" s="63" t="s">
        <v>59</v>
      </c>
      <c r="D284" s="65" t="s">
        <v>37</v>
      </c>
      <c r="E284" s="65">
        <v>1</v>
      </c>
      <c r="F284" s="47"/>
      <c r="G284" s="48"/>
      <c r="H284" s="49"/>
    </row>
    <row r="285" spans="1:8">
      <c r="A285" s="61"/>
      <c r="B285" s="70" t="s">
        <v>399</v>
      </c>
      <c r="C285" s="78" t="s">
        <v>100</v>
      </c>
      <c r="D285" s="72"/>
      <c r="E285" s="72"/>
      <c r="F285" s="47"/>
      <c r="G285" s="48"/>
      <c r="H285" s="49"/>
    </row>
    <row r="286" spans="1:8" ht="96">
      <c r="A286" s="61">
        <f>IF(ISNUMBER(A285)=TRUE,A285+1,IF(ISNUMBER(#REF!)=TRUE,#REF!+1,IF(ISNUMBER(A284)=TRUE,A284+1,IF(ISNUMBER(A283)=TRUE,A283+1,"siguiente celda"))))</f>
        <v>220</v>
      </c>
      <c r="B286" s="59">
        <v>502400079</v>
      </c>
      <c r="C286" s="63" t="s">
        <v>288</v>
      </c>
      <c r="D286" s="65" t="s">
        <v>38</v>
      </c>
      <c r="E286" s="65">
        <v>20</v>
      </c>
      <c r="F286" s="47"/>
      <c r="G286" s="48"/>
      <c r="H286" s="49"/>
    </row>
    <row r="287" spans="1:8">
      <c r="A287" s="61"/>
      <c r="B287" s="70" t="s">
        <v>152</v>
      </c>
      <c r="C287" s="78" t="s">
        <v>289</v>
      </c>
      <c r="D287" s="72"/>
      <c r="E287" s="72"/>
      <c r="F287" s="47"/>
      <c r="G287" s="52"/>
      <c r="H287" s="49"/>
    </row>
    <row r="288" spans="1:8">
      <c r="A288" s="61"/>
      <c r="B288" s="85" t="s">
        <v>400</v>
      </c>
      <c r="C288" s="87" t="s">
        <v>396</v>
      </c>
      <c r="D288" s="86"/>
      <c r="E288" s="72"/>
      <c r="F288" s="47"/>
      <c r="G288" s="52"/>
      <c r="H288" s="49"/>
    </row>
    <row r="289" spans="1:8" ht="156">
      <c r="A289" s="61">
        <f>IF(ISNUMBER(A287)=TRUE,A287+1,IF(ISNUMBER(A286)=TRUE,A286+1,IF(ISNUMBER(A285)=TRUE,A285+1,IF(ISNUMBER(#REF!)=TRUE,#REF!+1,"siguiente celda"))))</f>
        <v>221</v>
      </c>
      <c r="B289" s="79">
        <v>501309527</v>
      </c>
      <c r="C289" s="80" t="s">
        <v>364</v>
      </c>
      <c r="D289" s="79" t="s">
        <v>39</v>
      </c>
      <c r="E289" s="65">
        <v>6</v>
      </c>
      <c r="F289" s="47"/>
      <c r="G289" s="48"/>
      <c r="H289" s="49"/>
    </row>
    <row r="290" spans="1:8" ht="156">
      <c r="A290" s="61">
        <f>IF(ISNUMBER(A289)=TRUE,A289+1,IF(ISNUMBER(A287)=TRUE,A287+1,IF(ISNUMBER(A286)=TRUE,A286+1,IF(ISNUMBER(A285)=TRUE,A285+1,"siguiente celda"))))</f>
        <v>222</v>
      </c>
      <c r="B290" s="79">
        <v>501309529</v>
      </c>
      <c r="C290" s="80" t="s">
        <v>366</v>
      </c>
      <c r="D290" s="79" t="s">
        <v>39</v>
      </c>
      <c r="E290" s="65">
        <v>5</v>
      </c>
      <c r="F290" s="47"/>
      <c r="G290" s="48"/>
      <c r="H290" s="49"/>
    </row>
    <row r="291" spans="1:8">
      <c r="A291" s="61"/>
      <c r="B291" s="70" t="s">
        <v>401</v>
      </c>
      <c r="C291" s="78" t="s">
        <v>99</v>
      </c>
      <c r="D291" s="72"/>
      <c r="E291" s="72"/>
      <c r="F291" s="47"/>
      <c r="G291" s="48"/>
      <c r="H291" s="49"/>
    </row>
    <row r="292" spans="1:8" ht="48">
      <c r="A292" s="61">
        <f>IF(ISNUMBER(A291)=TRUE,A291+1,IF(ISNUMBER(#REF!)=TRUE,#REF!+1,IF(ISNUMBER(A290)=TRUE,A290+1,IF(ISNUMBER(A289)=TRUE,A289+1,"siguiente celda"))))</f>
        <v>223</v>
      </c>
      <c r="B292" s="59">
        <v>501307106</v>
      </c>
      <c r="C292" s="63" t="s">
        <v>133</v>
      </c>
      <c r="D292" s="65" t="s">
        <v>38</v>
      </c>
      <c r="E292" s="65">
        <v>5</v>
      </c>
      <c r="F292" s="47"/>
      <c r="G292" s="48"/>
      <c r="H292" s="49"/>
    </row>
    <row r="293" spans="1:8" ht="60">
      <c r="A293" s="61">
        <f>IF(ISNUMBER(A292)=TRUE,A292+1,IF(ISNUMBER(A291)=TRUE,A291+1,IF(ISNUMBER(#REF!)=TRUE,#REF!+1,IF(ISNUMBER(A290)=TRUE,A290+1,"siguiente celda"))))</f>
        <v>224</v>
      </c>
      <c r="B293" s="59">
        <v>502400453</v>
      </c>
      <c r="C293" s="63" t="s">
        <v>59</v>
      </c>
      <c r="D293" s="65" t="s">
        <v>37</v>
      </c>
      <c r="E293" s="65">
        <v>1</v>
      </c>
      <c r="F293" s="47"/>
      <c r="G293" s="48"/>
      <c r="H293" s="49"/>
    </row>
    <row r="294" spans="1:8">
      <c r="A294" s="61"/>
      <c r="B294" s="70" t="s">
        <v>402</v>
      </c>
      <c r="C294" s="78" t="s">
        <v>100</v>
      </c>
      <c r="D294" s="72"/>
      <c r="E294" s="72"/>
      <c r="F294" s="47"/>
      <c r="G294" s="48"/>
      <c r="H294" s="49"/>
    </row>
    <row r="295" spans="1:8" ht="96">
      <c r="A295" s="61">
        <f>IF(ISNUMBER(A294)=TRUE,A294+1,IF(ISNUMBER(#REF!)=TRUE,#REF!+1,IF(ISNUMBER(A293)=TRUE,A293+1,IF(ISNUMBER(A292)=TRUE,A292+1,"siguiente celda"))))</f>
        <v>225</v>
      </c>
      <c r="B295" s="59">
        <v>502400079</v>
      </c>
      <c r="C295" s="63" t="s">
        <v>288</v>
      </c>
      <c r="D295" s="65" t="s">
        <v>38</v>
      </c>
      <c r="E295" s="65">
        <v>20</v>
      </c>
      <c r="F295" s="47"/>
      <c r="G295" s="48"/>
      <c r="H295" s="49"/>
    </row>
    <row r="296" spans="1:8">
      <c r="A296" s="61"/>
      <c r="B296" s="70" t="s">
        <v>282</v>
      </c>
      <c r="C296" s="78" t="s">
        <v>290</v>
      </c>
      <c r="D296" s="72"/>
      <c r="E296" s="72"/>
      <c r="F296" s="47"/>
      <c r="G296" s="48"/>
      <c r="H296" s="49"/>
    </row>
    <row r="297" spans="1:8">
      <c r="A297" s="61"/>
      <c r="B297" s="85" t="s">
        <v>403</v>
      </c>
      <c r="C297" s="87" t="s">
        <v>396</v>
      </c>
      <c r="D297" s="86"/>
      <c r="E297" s="72"/>
      <c r="F297" s="47"/>
      <c r="G297" s="48"/>
      <c r="H297" s="49"/>
    </row>
    <row r="298" spans="1:8" ht="156">
      <c r="A298" s="61">
        <f>IF(ISNUMBER(A296)=TRUE,A296+1,IF(ISNUMBER(A295)=TRUE,A295+1,IF(ISNUMBER(A294)=TRUE,A294+1,IF(ISNUMBER(#REF!)=TRUE,#REF!+1,"siguiente celda"))))</f>
        <v>226</v>
      </c>
      <c r="B298" s="79">
        <v>501309527</v>
      </c>
      <c r="C298" s="80" t="s">
        <v>364</v>
      </c>
      <c r="D298" s="79" t="s">
        <v>39</v>
      </c>
      <c r="E298" s="65">
        <v>10</v>
      </c>
      <c r="F298" s="47"/>
      <c r="G298" s="48"/>
      <c r="H298" s="49"/>
    </row>
    <row r="299" spans="1:8" ht="156">
      <c r="A299" s="61">
        <f>IF(ISNUMBER(A298)=TRUE,A298+1,IF(ISNUMBER(A296)=TRUE,A296+1,IF(ISNUMBER(A295)=TRUE,A295+1,IF(ISNUMBER(A294)=TRUE,A294+1,"siguiente celda"))))</f>
        <v>227</v>
      </c>
      <c r="B299" s="79">
        <v>501309529</v>
      </c>
      <c r="C299" s="80" t="s">
        <v>366</v>
      </c>
      <c r="D299" s="79" t="s">
        <v>39</v>
      </c>
      <c r="E299" s="65">
        <v>6</v>
      </c>
      <c r="F299" s="47"/>
      <c r="G299" s="48"/>
      <c r="H299" s="49"/>
    </row>
    <row r="300" spans="1:8">
      <c r="A300" s="61"/>
      <c r="B300" s="70" t="s">
        <v>404</v>
      </c>
      <c r="C300" s="78" t="s">
        <v>101</v>
      </c>
      <c r="D300" s="72"/>
      <c r="E300" s="72"/>
      <c r="F300" s="47"/>
      <c r="G300" s="48"/>
      <c r="H300" s="49"/>
    </row>
    <row r="301" spans="1:8" ht="48">
      <c r="A301" s="61">
        <f>IF(ISNUMBER(A300)=TRUE,A300+1,IF(ISNUMBER(#REF!)=TRUE,#REF!+1,IF(ISNUMBER(A299)=TRUE,A299+1,IF(ISNUMBER(A298)=TRUE,A298+1,"siguiente celda"))))</f>
        <v>228</v>
      </c>
      <c r="B301" s="59">
        <v>501307106</v>
      </c>
      <c r="C301" s="63" t="s">
        <v>133</v>
      </c>
      <c r="D301" s="65" t="s">
        <v>38</v>
      </c>
      <c r="E301" s="65">
        <v>16</v>
      </c>
      <c r="F301" s="47"/>
      <c r="G301" s="48"/>
      <c r="H301" s="49"/>
    </row>
    <row r="302" spans="1:8" ht="60">
      <c r="A302" s="61">
        <f>IF(ISNUMBER(A301)=TRUE,A301+1,IF(ISNUMBER(A300)=TRUE,A300+1,IF(ISNUMBER(#REF!)=TRUE,#REF!+1,IF(ISNUMBER(A299)=TRUE,A299+1,"siguiente celda"))))</f>
        <v>229</v>
      </c>
      <c r="B302" s="59">
        <v>502400453</v>
      </c>
      <c r="C302" s="63" t="s">
        <v>59</v>
      </c>
      <c r="D302" s="65" t="s">
        <v>37</v>
      </c>
      <c r="E302" s="65">
        <v>2</v>
      </c>
      <c r="F302" s="47"/>
      <c r="G302" s="48"/>
      <c r="H302" s="49"/>
    </row>
    <row r="303" spans="1:8">
      <c r="A303" s="61"/>
      <c r="B303" s="70" t="s">
        <v>283</v>
      </c>
      <c r="C303" s="78" t="s">
        <v>102</v>
      </c>
      <c r="D303" s="72"/>
      <c r="E303" s="72"/>
      <c r="F303" s="47"/>
      <c r="G303" s="48"/>
      <c r="H303" s="49"/>
    </row>
    <row r="304" spans="1:8" ht="132">
      <c r="A304" s="61">
        <f>IF(ISNUMBER(A303)=TRUE,A303+1,IF(ISNUMBER(#REF!)=TRUE,#REF!+1,IF(ISNUMBER(A302)=TRUE,A302+1,IF(ISNUMBER(A301)=TRUE,A301+1,"siguiente celda"))))</f>
        <v>230</v>
      </c>
      <c r="B304" s="59">
        <v>502501850</v>
      </c>
      <c r="C304" s="63" t="s">
        <v>103</v>
      </c>
      <c r="D304" s="65" t="s">
        <v>37</v>
      </c>
      <c r="E304" s="65">
        <v>34</v>
      </c>
      <c r="F304" s="47"/>
      <c r="G304" s="48"/>
      <c r="H304" s="49"/>
    </row>
    <row r="305" spans="1:8" ht="60">
      <c r="A305" s="61">
        <f>IF(ISNUMBER(A304)=TRUE,A304+1,IF(ISNUMBER(A303)=TRUE,A303+1,IF(ISNUMBER(#REF!)=TRUE,#REF!+1,IF(ISNUMBER(A302)=TRUE,A302+1,"siguiente celda"))))</f>
        <v>231</v>
      </c>
      <c r="B305" s="59">
        <v>502401041</v>
      </c>
      <c r="C305" s="63" t="s">
        <v>176</v>
      </c>
      <c r="D305" s="65" t="s">
        <v>38</v>
      </c>
      <c r="E305" s="65">
        <v>739</v>
      </c>
      <c r="F305" s="47"/>
      <c r="G305" s="48"/>
      <c r="H305" s="49"/>
    </row>
    <row r="306" spans="1:8" ht="108">
      <c r="A306" s="61">
        <f>IF(ISNUMBER(A305)=TRUE,A305+1,IF(ISNUMBER(A304)=TRUE,A304+1,IF(ISNUMBER(A303)=TRUE,A303+1,IF(ISNUMBER(#REF!)=TRUE,#REF!+1,"siguiente celda"))))</f>
        <v>232</v>
      </c>
      <c r="B306" s="59">
        <v>500200001</v>
      </c>
      <c r="C306" s="63" t="s">
        <v>201</v>
      </c>
      <c r="D306" s="65" t="s">
        <v>43</v>
      </c>
      <c r="E306" s="65">
        <v>88.68</v>
      </c>
      <c r="F306" s="47"/>
      <c r="G306" s="48"/>
      <c r="H306" s="49"/>
    </row>
    <row r="307" spans="1:8" ht="120">
      <c r="A307" s="61">
        <f>IF(ISNUMBER(A306)=TRUE,A306+1,IF(ISNUMBER(A305)=TRUE,A305+1,IF(ISNUMBER(A304)=TRUE,A304+1,IF(ISNUMBER(A303)=TRUE,A303+1,"siguiente celda"))))</f>
        <v>233</v>
      </c>
      <c r="B307" s="59">
        <v>500200036</v>
      </c>
      <c r="C307" s="63" t="s">
        <v>211</v>
      </c>
      <c r="D307" s="65" t="s">
        <v>43</v>
      </c>
      <c r="E307" s="65">
        <v>88.68</v>
      </c>
      <c r="F307" s="47"/>
      <c r="G307" s="48"/>
      <c r="H307" s="49"/>
    </row>
    <row r="308" spans="1:8" ht="72">
      <c r="A308" s="61">
        <f>IF(ISNUMBER(A307)=TRUE,A307+1,IF(ISNUMBER(A306)=TRUE,A306+1,IF(ISNUMBER(A305)=TRUE,A305+1,IF(ISNUMBER(A304)=TRUE,A304+1,"siguiente celda"))))</f>
        <v>234</v>
      </c>
      <c r="B308" s="59">
        <v>502400552</v>
      </c>
      <c r="C308" s="63" t="s">
        <v>177</v>
      </c>
      <c r="D308" s="65" t="s">
        <v>37</v>
      </c>
      <c r="E308" s="65">
        <v>34</v>
      </c>
      <c r="F308" s="47"/>
      <c r="G308" s="48"/>
      <c r="H308" s="49"/>
    </row>
    <row r="309" spans="1:8" ht="36">
      <c r="A309" s="61">
        <f>IF(ISNUMBER(A308)=TRUE,A308+1,IF(ISNUMBER(A307)=TRUE,A307+1,IF(ISNUMBER(A306)=TRUE,A306+1,IF(ISNUMBER(A305)=TRUE,A305+1,"siguiente celda"))))</f>
        <v>235</v>
      </c>
      <c r="B309" s="59">
        <v>502400299</v>
      </c>
      <c r="C309" s="63" t="s">
        <v>178</v>
      </c>
      <c r="D309" s="65" t="s">
        <v>37</v>
      </c>
      <c r="E309" s="65">
        <v>4</v>
      </c>
      <c r="F309" s="47"/>
      <c r="G309" s="48"/>
      <c r="H309" s="49"/>
    </row>
    <row r="310" spans="1:8" ht="36">
      <c r="A310" s="61">
        <f>IF(ISNUMBER(A309)=TRUE,A309+1,IF(ISNUMBER(A308)=TRUE,A308+1,IF(ISNUMBER(A307)=TRUE,A307+1,IF(ISNUMBER(A306)=TRUE,A306+1,"siguiente celda"))))</f>
        <v>236</v>
      </c>
      <c r="B310" s="59">
        <v>502700288</v>
      </c>
      <c r="C310" s="63" t="s">
        <v>179</v>
      </c>
      <c r="D310" s="65" t="s">
        <v>37</v>
      </c>
      <c r="E310" s="65">
        <v>4</v>
      </c>
      <c r="F310" s="47"/>
      <c r="G310" s="48"/>
      <c r="H310" s="49"/>
    </row>
    <row r="311" spans="1:8">
      <c r="A311" s="61"/>
      <c r="B311" s="70" t="s">
        <v>284</v>
      </c>
      <c r="C311" s="78" t="s">
        <v>104</v>
      </c>
      <c r="D311" s="72"/>
      <c r="E311" s="72"/>
      <c r="F311" s="47"/>
      <c r="G311" s="48"/>
      <c r="H311" s="49"/>
    </row>
    <row r="312" spans="1:8" ht="132">
      <c r="A312" s="61">
        <v>237</v>
      </c>
      <c r="B312" s="59">
        <v>502700033</v>
      </c>
      <c r="C312" s="63" t="s">
        <v>105</v>
      </c>
      <c r="D312" s="65" t="s">
        <v>37</v>
      </c>
      <c r="E312" s="65">
        <v>8</v>
      </c>
      <c r="F312" s="47"/>
      <c r="G312" s="48"/>
      <c r="H312" s="49"/>
    </row>
    <row r="313" spans="1:8" ht="72">
      <c r="A313" s="61">
        <f>IF(ISNUMBER(A312)=TRUE,A312+1,IF(ISNUMBER(A311)=TRUE,A311+1,IF(ISNUMBER(#REF!)=TRUE,#REF!+1,IF(ISNUMBER(#REF!)=TRUE,#REF!+1,"siguiente celda"))))</f>
        <v>238</v>
      </c>
      <c r="B313" s="59">
        <v>502401118</v>
      </c>
      <c r="C313" s="63" t="s">
        <v>106</v>
      </c>
      <c r="D313" s="65" t="s">
        <v>37</v>
      </c>
      <c r="E313" s="65">
        <v>10</v>
      </c>
      <c r="F313" s="47"/>
      <c r="G313" s="48"/>
      <c r="H313" s="49"/>
    </row>
    <row r="314" spans="1:8" ht="72">
      <c r="A314" s="61">
        <f>IF(ISNUMBER(A313)=TRUE,A313+1,IF(ISNUMBER(A312)=TRUE,A312+1,IF(ISNUMBER(A311)=TRUE,A311+1,IF(ISNUMBER(#REF!)=TRUE,#REF!+1,"siguiente celda"))))</f>
        <v>239</v>
      </c>
      <c r="B314" s="59">
        <v>502700111</v>
      </c>
      <c r="C314" s="63" t="s">
        <v>154</v>
      </c>
      <c r="D314" s="65" t="s">
        <v>37</v>
      </c>
      <c r="E314" s="65">
        <v>2</v>
      </c>
      <c r="F314" s="47"/>
      <c r="G314" s="48"/>
      <c r="H314" s="49"/>
    </row>
    <row r="315" spans="1:8" ht="96">
      <c r="A315" s="61">
        <f t="shared" ref="A315:A317" si="10">IF(ISNUMBER(A314)=TRUE,A314+1,IF(ISNUMBER(A313)=TRUE,A313+1,IF(ISNUMBER(A312)=TRUE,A312+1,IF(ISNUMBER(A311)=TRUE,A311+1,"siguiente celda"))))</f>
        <v>240</v>
      </c>
      <c r="B315" s="59">
        <v>502700112</v>
      </c>
      <c r="C315" s="63" t="s">
        <v>155</v>
      </c>
      <c r="D315" s="65" t="s">
        <v>37</v>
      </c>
      <c r="E315" s="65">
        <v>1</v>
      </c>
      <c r="F315" s="47"/>
      <c r="G315" s="48"/>
      <c r="H315" s="49"/>
    </row>
    <row r="316" spans="1:8" ht="60">
      <c r="A316" s="61">
        <f t="shared" si="10"/>
        <v>241</v>
      </c>
      <c r="B316" s="59">
        <v>502700512</v>
      </c>
      <c r="C316" s="63" t="s">
        <v>107</v>
      </c>
      <c r="D316" s="65" t="s">
        <v>37</v>
      </c>
      <c r="E316" s="65">
        <v>4</v>
      </c>
      <c r="F316" s="47"/>
      <c r="G316" s="48"/>
      <c r="H316" s="49"/>
    </row>
    <row r="317" spans="1:8" ht="60">
      <c r="A317" s="61">
        <f t="shared" si="10"/>
        <v>242</v>
      </c>
      <c r="B317" s="59">
        <v>502700513</v>
      </c>
      <c r="C317" s="63" t="s">
        <v>108</v>
      </c>
      <c r="D317" s="65" t="s">
        <v>37</v>
      </c>
      <c r="E317" s="65">
        <v>3</v>
      </c>
      <c r="F317" s="47"/>
      <c r="G317" s="48"/>
      <c r="H317" s="49"/>
    </row>
    <row r="318" spans="1:8">
      <c r="A318" s="74"/>
      <c r="B318" s="74" t="s">
        <v>137</v>
      </c>
      <c r="C318" s="75" t="s">
        <v>405</v>
      </c>
      <c r="D318" s="76"/>
      <c r="E318" s="76"/>
      <c r="F318" s="47"/>
      <c r="G318" s="48"/>
      <c r="H318" s="49"/>
    </row>
    <row r="319" spans="1:8" ht="108">
      <c r="A319" s="61">
        <f>IF(ISNUMBER(A318)=TRUE,A318+1,IF(ISNUMBER(#REF!)=TRUE,#REF!+1,IF(ISNUMBER(A317)=TRUE,A317+1,IF(ISNUMBER(A316)=TRUE,A316+1,"siguiente celda"))))</f>
        <v>243</v>
      </c>
      <c r="B319" s="59">
        <v>501101627</v>
      </c>
      <c r="C319" s="63" t="s">
        <v>253</v>
      </c>
      <c r="D319" s="65" t="s">
        <v>39</v>
      </c>
      <c r="E319" s="65">
        <v>5</v>
      </c>
      <c r="F319" s="47"/>
      <c r="G319" s="48"/>
      <c r="H319" s="49"/>
    </row>
    <row r="320" spans="1:8" ht="48">
      <c r="A320" s="61">
        <f>IF(ISNUMBER(A319)=TRUE,A319+1,IF(ISNUMBER(A318)=TRUE,A318+1,IF(ISNUMBER(#REF!)=TRUE,#REF!+1,IF(ISNUMBER(A317)=TRUE,A317+1,"siguiente celda"))))</f>
        <v>244</v>
      </c>
      <c r="B320" s="59">
        <v>501105550</v>
      </c>
      <c r="C320" s="63" t="s">
        <v>63</v>
      </c>
      <c r="D320" s="65" t="s">
        <v>38</v>
      </c>
      <c r="E320" s="65">
        <v>143</v>
      </c>
      <c r="F320" s="47"/>
      <c r="G320" s="48"/>
      <c r="H320" s="49"/>
    </row>
    <row r="321" spans="1:8" ht="48">
      <c r="A321" s="61">
        <f>IF(ISNUMBER(A320)=TRUE,A320+1,IF(ISNUMBER(A319)=TRUE,A319+1,IF(ISNUMBER(A318)=TRUE,A318+1,IF(ISNUMBER(#REF!)=TRUE,#REF!+1,"siguiente celda"))))</f>
        <v>245</v>
      </c>
      <c r="B321" s="59">
        <v>501105551</v>
      </c>
      <c r="C321" s="63" t="s">
        <v>64</v>
      </c>
      <c r="D321" s="65" t="s">
        <v>38</v>
      </c>
      <c r="E321" s="65">
        <v>86</v>
      </c>
      <c r="F321" s="47"/>
      <c r="G321" s="48"/>
      <c r="H321" s="49"/>
    </row>
    <row r="322" spans="1:8" ht="96">
      <c r="A322" s="61">
        <f t="shared" ref="A322:A330" si="11">IF(ISNUMBER(A321)=TRUE,A321+1,IF(ISNUMBER(A320)=TRUE,A320+1,IF(ISNUMBER(A319)=TRUE,A319+1,IF(ISNUMBER(A318)=TRUE,A318+1,"siguiente celda"))))</f>
        <v>246</v>
      </c>
      <c r="B322" s="59">
        <v>501101200</v>
      </c>
      <c r="C322" s="63" t="s">
        <v>275</v>
      </c>
      <c r="D322" s="65" t="s">
        <v>38</v>
      </c>
      <c r="E322" s="65">
        <v>167</v>
      </c>
      <c r="F322" s="47"/>
      <c r="G322" s="48"/>
      <c r="H322" s="49"/>
    </row>
    <row r="323" spans="1:8" ht="96">
      <c r="A323" s="61">
        <f t="shared" si="11"/>
        <v>247</v>
      </c>
      <c r="B323" s="59">
        <v>501101919</v>
      </c>
      <c r="C323" s="63" t="s">
        <v>292</v>
      </c>
      <c r="D323" s="65" t="s">
        <v>38</v>
      </c>
      <c r="E323" s="65">
        <v>458</v>
      </c>
      <c r="F323" s="47"/>
      <c r="G323" s="48"/>
      <c r="H323" s="49"/>
    </row>
    <row r="324" spans="1:8" ht="156">
      <c r="A324" s="61">
        <f t="shared" si="11"/>
        <v>248</v>
      </c>
      <c r="B324" s="59">
        <v>501101806</v>
      </c>
      <c r="C324" s="63" t="s">
        <v>276</v>
      </c>
      <c r="D324" s="65" t="s">
        <v>37</v>
      </c>
      <c r="E324" s="65">
        <v>25</v>
      </c>
      <c r="F324" s="47"/>
      <c r="G324" s="48"/>
      <c r="H324" s="49"/>
    </row>
    <row r="325" spans="1:8" ht="156">
      <c r="A325" s="61">
        <f t="shared" si="11"/>
        <v>249</v>
      </c>
      <c r="B325" s="59">
        <v>501103643</v>
      </c>
      <c r="C325" s="63" t="s">
        <v>293</v>
      </c>
      <c r="D325" s="65" t="s">
        <v>37</v>
      </c>
      <c r="E325" s="65">
        <v>4</v>
      </c>
      <c r="F325" s="47"/>
      <c r="G325" s="48"/>
      <c r="H325" s="49"/>
    </row>
    <row r="326" spans="1:8" ht="156">
      <c r="A326" s="61">
        <f t="shared" si="11"/>
        <v>250</v>
      </c>
      <c r="B326" s="59">
        <v>290552342</v>
      </c>
      <c r="C326" s="63" t="s">
        <v>109</v>
      </c>
      <c r="D326" s="65" t="s">
        <v>37</v>
      </c>
      <c r="E326" s="65">
        <v>1</v>
      </c>
      <c r="F326" s="47"/>
      <c r="G326" s="48"/>
      <c r="H326" s="49"/>
    </row>
    <row r="327" spans="1:8" ht="36">
      <c r="A327" s="61">
        <f t="shared" si="11"/>
        <v>251</v>
      </c>
      <c r="B327" s="59">
        <v>501100070</v>
      </c>
      <c r="C327" s="63" t="s">
        <v>110</v>
      </c>
      <c r="D327" s="65" t="s">
        <v>37</v>
      </c>
      <c r="E327" s="65">
        <v>1</v>
      </c>
      <c r="F327" s="47"/>
      <c r="G327" s="48"/>
      <c r="H327" s="49"/>
    </row>
    <row r="328" spans="1:8" ht="108">
      <c r="A328" s="61">
        <f t="shared" si="11"/>
        <v>252</v>
      </c>
      <c r="B328" s="59">
        <v>501100241</v>
      </c>
      <c r="C328" s="63" t="s">
        <v>69</v>
      </c>
      <c r="D328" s="65" t="s">
        <v>37</v>
      </c>
      <c r="E328" s="65">
        <v>161</v>
      </c>
      <c r="F328" s="47"/>
      <c r="G328" s="48"/>
      <c r="H328" s="49"/>
    </row>
    <row r="329" spans="1:8" ht="108">
      <c r="A329" s="61">
        <f t="shared" si="11"/>
        <v>253</v>
      </c>
      <c r="B329" s="59">
        <v>290552343</v>
      </c>
      <c r="C329" s="63" t="s">
        <v>416</v>
      </c>
      <c r="D329" s="65" t="s">
        <v>37</v>
      </c>
      <c r="E329" s="65">
        <v>2</v>
      </c>
      <c r="F329" s="47"/>
      <c r="G329" s="48"/>
      <c r="H329" s="49"/>
    </row>
    <row r="330" spans="1:8" ht="24">
      <c r="A330" s="61">
        <f t="shared" si="11"/>
        <v>254</v>
      </c>
      <c r="B330" s="59">
        <v>290552344</v>
      </c>
      <c r="C330" s="63" t="s">
        <v>111</v>
      </c>
      <c r="D330" s="65" t="s">
        <v>37</v>
      </c>
      <c r="E330" s="65">
        <v>1</v>
      </c>
      <c r="F330" s="47"/>
      <c r="G330" s="48"/>
      <c r="H330" s="49"/>
    </row>
    <row r="331" spans="1:8">
      <c r="A331" s="74"/>
      <c r="B331" s="74" t="s">
        <v>291</v>
      </c>
      <c r="C331" s="75" t="s">
        <v>112</v>
      </c>
      <c r="D331" s="76"/>
      <c r="E331" s="76"/>
      <c r="F331" s="47"/>
      <c r="G331" s="48"/>
      <c r="H331" s="49"/>
    </row>
    <row r="332" spans="1:8" ht="36">
      <c r="A332" s="61">
        <f>IF(ISNUMBER(A331)=TRUE,A331+1,IF(ISNUMBER(#REF!)=TRUE,#REF!+1,IF(ISNUMBER(A330)=TRUE,A330+1,IF(ISNUMBER(A329)=TRUE,A329+1,"siguiente celda"))))</f>
        <v>255</v>
      </c>
      <c r="B332" s="59">
        <v>501100681</v>
      </c>
      <c r="C332" s="63" t="s">
        <v>295</v>
      </c>
      <c r="D332" s="65" t="s">
        <v>38</v>
      </c>
      <c r="E332" s="65">
        <v>180</v>
      </c>
      <c r="F332" s="47"/>
      <c r="G332" s="48"/>
      <c r="H332" s="49"/>
    </row>
    <row r="333" spans="1:8" ht="36">
      <c r="A333" s="61">
        <f>IF(ISNUMBER(A332)=TRUE,A332+1,IF(ISNUMBER(A331)=TRUE,A331+1,IF(ISNUMBER(#REF!)=TRUE,#REF!+1,IF(ISNUMBER(A330)=TRUE,A330+1,"siguiente celda"))))</f>
        <v>256</v>
      </c>
      <c r="B333" s="59">
        <v>502300942</v>
      </c>
      <c r="C333" s="63" t="s">
        <v>296</v>
      </c>
      <c r="D333" s="65" t="s">
        <v>38</v>
      </c>
      <c r="E333" s="65">
        <v>190</v>
      </c>
      <c r="F333" s="47"/>
      <c r="G333" s="48"/>
      <c r="H333" s="49"/>
    </row>
    <row r="334" spans="1:8" ht="36">
      <c r="A334" s="61">
        <f>IF(ISNUMBER(A333)=TRUE,A333+1,IF(ISNUMBER(A332)=TRUE,A332+1,IF(ISNUMBER(A331)=TRUE,A331+1,IF(ISNUMBER(#REF!)=TRUE,#REF!+1,"siguiente celda"))))</f>
        <v>257</v>
      </c>
      <c r="B334" s="59">
        <v>290552345</v>
      </c>
      <c r="C334" s="63" t="s">
        <v>297</v>
      </c>
      <c r="D334" s="65" t="s">
        <v>37</v>
      </c>
      <c r="E334" s="65">
        <v>8</v>
      </c>
      <c r="F334" s="47"/>
      <c r="G334" s="48"/>
      <c r="H334" s="49"/>
    </row>
    <row r="335" spans="1:8" ht="36">
      <c r="A335" s="61">
        <f t="shared" ref="A335:A360" si="12">IF(ISNUMBER(A334)=TRUE,A334+1,IF(ISNUMBER(A333)=TRUE,A333+1,IF(ISNUMBER(A332)=TRUE,A332+1,IF(ISNUMBER(A331)=TRUE,A331+1,"siguiente celda"))))</f>
        <v>258</v>
      </c>
      <c r="B335" s="59">
        <v>290552346</v>
      </c>
      <c r="C335" s="63" t="s">
        <v>298</v>
      </c>
      <c r="D335" s="65" t="s">
        <v>37</v>
      </c>
      <c r="E335" s="65">
        <v>2</v>
      </c>
      <c r="F335" s="47"/>
      <c r="G335" s="48"/>
      <c r="H335" s="49"/>
    </row>
    <row r="336" spans="1:8" ht="48">
      <c r="A336" s="61">
        <f t="shared" si="12"/>
        <v>259</v>
      </c>
      <c r="B336" s="59">
        <v>290552347</v>
      </c>
      <c r="C336" s="63" t="s">
        <v>299</v>
      </c>
      <c r="D336" s="65" t="s">
        <v>37</v>
      </c>
      <c r="E336" s="65">
        <v>4</v>
      </c>
      <c r="F336" s="47"/>
      <c r="G336" s="48"/>
      <c r="H336" s="49"/>
    </row>
    <row r="337" spans="1:8" ht="48">
      <c r="A337" s="61">
        <f t="shared" si="12"/>
        <v>260</v>
      </c>
      <c r="B337" s="59">
        <v>290552348</v>
      </c>
      <c r="C337" s="63" t="s">
        <v>300</v>
      </c>
      <c r="D337" s="65" t="s">
        <v>37</v>
      </c>
      <c r="E337" s="65">
        <v>4</v>
      </c>
      <c r="F337" s="47"/>
      <c r="G337" s="48"/>
      <c r="H337" s="49"/>
    </row>
    <row r="338" spans="1:8" ht="48">
      <c r="A338" s="61">
        <f t="shared" si="12"/>
        <v>261</v>
      </c>
      <c r="B338" s="59">
        <v>290552349</v>
      </c>
      <c r="C338" s="63" t="s">
        <v>301</v>
      </c>
      <c r="D338" s="65" t="s">
        <v>37</v>
      </c>
      <c r="E338" s="65">
        <v>5</v>
      </c>
      <c r="F338" s="47"/>
      <c r="G338" s="48"/>
      <c r="H338" s="49"/>
    </row>
    <row r="339" spans="1:8" ht="48">
      <c r="A339" s="61">
        <f t="shared" si="12"/>
        <v>262</v>
      </c>
      <c r="B339" s="59">
        <v>290552350</v>
      </c>
      <c r="C339" s="63" t="s">
        <v>302</v>
      </c>
      <c r="D339" s="65" t="s">
        <v>37</v>
      </c>
      <c r="E339" s="65">
        <v>5</v>
      </c>
      <c r="F339" s="47"/>
      <c r="G339" s="48"/>
      <c r="H339" s="49"/>
    </row>
    <row r="340" spans="1:8" ht="36">
      <c r="A340" s="61">
        <f t="shared" si="12"/>
        <v>263</v>
      </c>
      <c r="B340" s="59">
        <v>290552351</v>
      </c>
      <c r="C340" s="63" t="s">
        <v>303</v>
      </c>
      <c r="D340" s="65" t="s">
        <v>37</v>
      </c>
      <c r="E340" s="65">
        <v>7</v>
      </c>
      <c r="F340" s="47"/>
      <c r="G340" s="48"/>
      <c r="H340" s="49"/>
    </row>
    <row r="341" spans="1:8" ht="36">
      <c r="A341" s="61">
        <f t="shared" si="12"/>
        <v>264</v>
      </c>
      <c r="B341" s="59">
        <v>290552352</v>
      </c>
      <c r="C341" s="63" t="s">
        <v>304</v>
      </c>
      <c r="D341" s="65" t="s">
        <v>37</v>
      </c>
      <c r="E341" s="65">
        <v>4</v>
      </c>
      <c r="F341" s="47"/>
      <c r="G341" s="48"/>
      <c r="H341" s="49"/>
    </row>
    <row r="342" spans="1:8" ht="36">
      <c r="A342" s="61">
        <f t="shared" si="12"/>
        <v>265</v>
      </c>
      <c r="B342" s="59">
        <v>290552353</v>
      </c>
      <c r="C342" s="63" t="s">
        <v>305</v>
      </c>
      <c r="D342" s="65" t="s">
        <v>37</v>
      </c>
      <c r="E342" s="65">
        <v>15</v>
      </c>
      <c r="F342" s="47"/>
      <c r="G342" s="48"/>
      <c r="H342" s="49"/>
    </row>
    <row r="343" spans="1:8" ht="36">
      <c r="A343" s="61">
        <f t="shared" si="12"/>
        <v>266</v>
      </c>
      <c r="B343" s="59">
        <v>290552354</v>
      </c>
      <c r="C343" s="63" t="s">
        <v>306</v>
      </c>
      <c r="D343" s="65" t="s">
        <v>37</v>
      </c>
      <c r="E343" s="65">
        <v>4</v>
      </c>
      <c r="F343" s="47"/>
      <c r="G343" s="48"/>
      <c r="H343" s="49"/>
    </row>
    <row r="344" spans="1:8" ht="36">
      <c r="A344" s="61">
        <f t="shared" si="12"/>
        <v>267</v>
      </c>
      <c r="B344" s="59">
        <v>502300151</v>
      </c>
      <c r="C344" s="63" t="s">
        <v>188</v>
      </c>
      <c r="D344" s="65" t="s">
        <v>37</v>
      </c>
      <c r="E344" s="65">
        <v>50</v>
      </c>
      <c r="F344" s="47"/>
      <c r="G344" s="48"/>
      <c r="H344" s="49"/>
    </row>
    <row r="345" spans="1:8" ht="60">
      <c r="A345" s="61">
        <f t="shared" si="12"/>
        <v>268</v>
      </c>
      <c r="B345" s="59">
        <v>501103411</v>
      </c>
      <c r="C345" s="63" t="s">
        <v>187</v>
      </c>
      <c r="D345" s="65" t="s">
        <v>37</v>
      </c>
      <c r="E345" s="65">
        <v>50</v>
      </c>
      <c r="F345" s="47"/>
      <c r="G345" s="48"/>
      <c r="H345" s="49"/>
    </row>
    <row r="346" spans="1:8" ht="36">
      <c r="A346" s="61">
        <f t="shared" si="12"/>
        <v>269</v>
      </c>
      <c r="B346" s="59">
        <v>501100700</v>
      </c>
      <c r="C346" s="63" t="s">
        <v>307</v>
      </c>
      <c r="D346" s="65" t="s">
        <v>37</v>
      </c>
      <c r="E346" s="65">
        <v>1</v>
      </c>
      <c r="F346" s="47"/>
      <c r="G346" s="48"/>
      <c r="H346" s="49"/>
    </row>
    <row r="347" spans="1:8" ht="36">
      <c r="A347" s="61">
        <f t="shared" si="12"/>
        <v>270</v>
      </c>
      <c r="B347" s="59">
        <v>290552355</v>
      </c>
      <c r="C347" s="63" t="s">
        <v>113</v>
      </c>
      <c r="D347" s="65" t="s">
        <v>37</v>
      </c>
      <c r="E347" s="65">
        <v>43</v>
      </c>
      <c r="F347" s="47"/>
      <c r="G347" s="48"/>
      <c r="H347" s="49"/>
    </row>
    <row r="348" spans="1:8" ht="36">
      <c r="A348" s="61">
        <f t="shared" si="12"/>
        <v>271</v>
      </c>
      <c r="B348" s="59">
        <v>290552356</v>
      </c>
      <c r="C348" s="63" t="s">
        <v>114</v>
      </c>
      <c r="D348" s="65" t="s">
        <v>37</v>
      </c>
      <c r="E348" s="65">
        <v>4</v>
      </c>
      <c r="F348" s="47"/>
      <c r="G348" s="48"/>
      <c r="H348" s="49"/>
    </row>
    <row r="349" spans="1:8" ht="48">
      <c r="A349" s="61">
        <f t="shared" si="12"/>
        <v>272</v>
      </c>
      <c r="B349" s="59">
        <v>290552357</v>
      </c>
      <c r="C349" s="63" t="s">
        <v>115</v>
      </c>
      <c r="D349" s="65" t="s">
        <v>37</v>
      </c>
      <c r="E349" s="65">
        <v>6</v>
      </c>
      <c r="F349" s="47"/>
      <c r="G349" s="48"/>
      <c r="H349" s="49"/>
    </row>
    <row r="350" spans="1:8" ht="48">
      <c r="A350" s="61">
        <f t="shared" si="12"/>
        <v>273</v>
      </c>
      <c r="B350" s="59">
        <v>290552358</v>
      </c>
      <c r="C350" s="63" t="s">
        <v>116</v>
      </c>
      <c r="D350" s="65" t="s">
        <v>37</v>
      </c>
      <c r="E350" s="65">
        <v>1</v>
      </c>
      <c r="F350" s="47"/>
      <c r="G350" s="48"/>
      <c r="H350" s="49"/>
    </row>
    <row r="351" spans="1:8" ht="36">
      <c r="A351" s="61">
        <f t="shared" si="12"/>
        <v>274</v>
      </c>
      <c r="B351" s="59">
        <v>290552359</v>
      </c>
      <c r="C351" s="63" t="s">
        <v>117</v>
      </c>
      <c r="D351" s="65" t="s">
        <v>37</v>
      </c>
      <c r="E351" s="65">
        <v>7</v>
      </c>
      <c r="F351" s="47"/>
      <c r="G351" s="48"/>
      <c r="H351" s="49"/>
    </row>
    <row r="352" spans="1:8" ht="48">
      <c r="A352" s="61">
        <f t="shared" si="12"/>
        <v>275</v>
      </c>
      <c r="B352" s="59">
        <v>290552360</v>
      </c>
      <c r="C352" s="63" t="s">
        <v>118</v>
      </c>
      <c r="D352" s="65" t="s">
        <v>37</v>
      </c>
      <c r="E352" s="65">
        <v>1</v>
      </c>
      <c r="F352" s="47"/>
      <c r="G352" s="48"/>
      <c r="H352" s="49"/>
    </row>
    <row r="353" spans="1:8" ht="36">
      <c r="A353" s="61">
        <f t="shared" si="12"/>
        <v>276</v>
      </c>
      <c r="B353" s="59">
        <v>290552361</v>
      </c>
      <c r="C353" s="63" t="s">
        <v>119</v>
      </c>
      <c r="D353" s="65" t="s">
        <v>38</v>
      </c>
      <c r="E353" s="65">
        <v>700</v>
      </c>
      <c r="F353" s="47"/>
      <c r="G353" s="48"/>
      <c r="H353" s="49"/>
    </row>
    <row r="354" spans="1:8" ht="36">
      <c r="A354" s="61">
        <f t="shared" si="12"/>
        <v>277</v>
      </c>
      <c r="B354" s="59">
        <v>290552362</v>
      </c>
      <c r="C354" s="62" t="s">
        <v>120</v>
      </c>
      <c r="D354" s="65" t="s">
        <v>38</v>
      </c>
      <c r="E354" s="65">
        <v>200</v>
      </c>
      <c r="F354" s="47"/>
      <c r="G354" s="48"/>
      <c r="H354" s="49"/>
    </row>
    <row r="355" spans="1:8" ht="36">
      <c r="A355" s="61">
        <f t="shared" si="12"/>
        <v>278</v>
      </c>
      <c r="B355" s="59">
        <v>290552363</v>
      </c>
      <c r="C355" s="63" t="s">
        <v>121</v>
      </c>
      <c r="D355" s="65" t="s">
        <v>37</v>
      </c>
      <c r="E355" s="65">
        <v>1</v>
      </c>
      <c r="F355" s="47"/>
      <c r="G355" s="48"/>
      <c r="H355" s="49"/>
    </row>
    <row r="356" spans="1:8" ht="48">
      <c r="A356" s="61">
        <f t="shared" si="12"/>
        <v>279</v>
      </c>
      <c r="B356" s="59">
        <v>290552364</v>
      </c>
      <c r="C356" s="63" t="s">
        <v>308</v>
      </c>
      <c r="D356" s="65" t="s">
        <v>37</v>
      </c>
      <c r="E356" s="65">
        <v>1</v>
      </c>
      <c r="F356" s="47"/>
      <c r="G356" s="48"/>
      <c r="H356" s="49"/>
    </row>
    <row r="357" spans="1:8" ht="36">
      <c r="A357" s="61">
        <f t="shared" si="12"/>
        <v>280</v>
      </c>
      <c r="B357" s="59">
        <v>290552365</v>
      </c>
      <c r="C357" s="63" t="s">
        <v>122</v>
      </c>
      <c r="D357" s="65" t="s">
        <v>37</v>
      </c>
      <c r="E357" s="65">
        <v>1</v>
      </c>
      <c r="F357" s="47"/>
      <c r="G357" s="48"/>
      <c r="H357" s="49"/>
    </row>
    <row r="358" spans="1:8" ht="36">
      <c r="A358" s="61">
        <f t="shared" si="12"/>
        <v>281</v>
      </c>
      <c r="B358" s="59">
        <v>290552366</v>
      </c>
      <c r="C358" s="63" t="s">
        <v>123</v>
      </c>
      <c r="D358" s="65" t="s">
        <v>37</v>
      </c>
      <c r="E358" s="65">
        <v>1</v>
      </c>
      <c r="F358" s="47"/>
      <c r="G358" s="48"/>
      <c r="H358" s="49"/>
    </row>
    <row r="359" spans="1:8" ht="60">
      <c r="A359" s="61">
        <f t="shared" si="12"/>
        <v>282</v>
      </c>
      <c r="B359" s="59">
        <v>502400624</v>
      </c>
      <c r="C359" s="63" t="s">
        <v>189</v>
      </c>
      <c r="D359" s="65" t="s">
        <v>38</v>
      </c>
      <c r="E359" s="65">
        <v>180</v>
      </c>
      <c r="F359" s="47"/>
      <c r="G359" s="48"/>
      <c r="H359" s="49"/>
    </row>
    <row r="360" spans="1:8" ht="84">
      <c r="A360" s="61">
        <f t="shared" si="12"/>
        <v>283</v>
      </c>
      <c r="B360" s="59">
        <v>502400041</v>
      </c>
      <c r="C360" s="63" t="s">
        <v>309</v>
      </c>
      <c r="D360" s="65" t="s">
        <v>38</v>
      </c>
      <c r="E360" s="65">
        <v>360</v>
      </c>
      <c r="F360" s="47"/>
      <c r="G360" s="48"/>
      <c r="H360" s="49"/>
    </row>
    <row r="361" spans="1:8">
      <c r="A361" s="74"/>
      <c r="B361" s="74" t="s">
        <v>294</v>
      </c>
      <c r="C361" s="75" t="s">
        <v>197</v>
      </c>
      <c r="D361" s="76"/>
      <c r="E361" s="76"/>
      <c r="F361" s="47"/>
      <c r="G361" s="48"/>
      <c r="H361" s="49"/>
    </row>
    <row r="362" spans="1:8">
      <c r="A362" s="61"/>
      <c r="B362" s="70" t="s">
        <v>406</v>
      </c>
      <c r="C362" s="78" t="s">
        <v>196</v>
      </c>
      <c r="D362" s="72"/>
      <c r="E362" s="72"/>
      <c r="F362" s="47"/>
      <c r="G362" s="48"/>
      <c r="H362" s="49"/>
    </row>
    <row r="363" spans="1:8" ht="48">
      <c r="A363" s="61">
        <v>284</v>
      </c>
      <c r="B363" s="95">
        <v>500100381</v>
      </c>
      <c r="C363" s="96" t="s">
        <v>419</v>
      </c>
      <c r="D363" s="97" t="s">
        <v>40</v>
      </c>
      <c r="E363" s="97">
        <f>14994.42-3136.65</f>
        <v>11857.77</v>
      </c>
      <c r="F363" s="47"/>
      <c r="G363" s="99"/>
      <c r="H363" s="49"/>
    </row>
    <row r="364" spans="1:8" ht="96">
      <c r="A364" s="61">
        <v>285</v>
      </c>
      <c r="B364" s="95">
        <v>500100049</v>
      </c>
      <c r="C364" s="96" t="s">
        <v>420</v>
      </c>
      <c r="D364" s="97" t="s">
        <v>43</v>
      </c>
      <c r="E364" s="97">
        <v>2613.73</v>
      </c>
      <c r="F364" s="47"/>
      <c r="G364" s="99"/>
      <c r="H364" s="49"/>
    </row>
    <row r="365" spans="1:8" ht="36">
      <c r="A365" s="61">
        <v>286</v>
      </c>
      <c r="B365" s="95">
        <v>111118002</v>
      </c>
      <c r="C365" s="96" t="s">
        <v>191</v>
      </c>
      <c r="D365" s="97" t="s">
        <v>43</v>
      </c>
      <c r="E365" s="97">
        <v>1306.8599999999999</v>
      </c>
      <c r="F365" s="47"/>
      <c r="G365" s="99"/>
      <c r="H365" s="49"/>
    </row>
    <row r="366" spans="1:8" ht="84">
      <c r="A366" s="61">
        <v>287</v>
      </c>
      <c r="B366" s="95">
        <v>500100053</v>
      </c>
      <c r="C366" s="96" t="s">
        <v>421</v>
      </c>
      <c r="D366" s="97" t="s">
        <v>43</v>
      </c>
      <c r="E366" s="97">
        <v>3484.97</v>
      </c>
      <c r="F366" s="47"/>
      <c r="G366" s="99"/>
      <c r="H366" s="49"/>
    </row>
    <row r="367" spans="1:8" ht="84">
      <c r="A367" s="61">
        <v>288</v>
      </c>
      <c r="B367" s="95">
        <v>111109001</v>
      </c>
      <c r="C367" s="96" t="s">
        <v>328</v>
      </c>
      <c r="D367" s="97" t="s">
        <v>43</v>
      </c>
      <c r="E367" s="97">
        <v>3484.97</v>
      </c>
      <c r="F367" s="47"/>
      <c r="G367" s="99"/>
      <c r="H367" s="49"/>
    </row>
    <row r="368" spans="1:8" ht="72">
      <c r="A368" s="61">
        <v>289</v>
      </c>
      <c r="B368" s="95">
        <v>111402002</v>
      </c>
      <c r="C368" s="96" t="s">
        <v>312</v>
      </c>
      <c r="D368" s="97" t="s">
        <v>43</v>
      </c>
      <c r="E368" s="97">
        <v>1742.49</v>
      </c>
      <c r="F368" s="47"/>
      <c r="G368" s="98"/>
      <c r="H368" s="49"/>
    </row>
    <row r="369" spans="1:8" ht="72">
      <c r="A369" s="61">
        <f>IF(ISNUMBER(A368)=TRUE,A368+1,IF(ISNUMBER(A362)=TRUE,A362+1,IF(ISNUMBER(A361)=TRUE,A361+1,IF(ISNUMBER(#REF!)=TRUE,#REF!+1,"siguiente celda"))))</f>
        <v>290</v>
      </c>
      <c r="B369" s="95">
        <v>111404001</v>
      </c>
      <c r="C369" s="96" t="s">
        <v>313</v>
      </c>
      <c r="D369" s="97" t="s">
        <v>40</v>
      </c>
      <c r="E369" s="97">
        <v>8712.43</v>
      </c>
      <c r="F369" s="47"/>
      <c r="G369" s="98"/>
      <c r="H369" s="49"/>
    </row>
    <row r="370" spans="1:8" ht="72">
      <c r="A370" s="61">
        <f>IF(ISNUMBER(A369)=TRUE,A369+1,IF(ISNUMBER(A368)=TRUE,A368+1,IF(ISNUMBER(A362)=TRUE,A362+1,IF(ISNUMBER(A361)=TRUE,A361+1,"siguiente celda"))))</f>
        <v>291</v>
      </c>
      <c r="B370" s="95">
        <v>111406001</v>
      </c>
      <c r="C370" s="96" t="s">
        <v>314</v>
      </c>
      <c r="D370" s="97" t="s">
        <v>43</v>
      </c>
      <c r="E370" s="97">
        <v>435.62</v>
      </c>
      <c r="F370" s="47"/>
      <c r="G370" s="98"/>
      <c r="H370" s="49"/>
    </row>
    <row r="371" spans="1:8" ht="84">
      <c r="A371" s="61">
        <f>IF(ISNUMBER(A370)=TRUE,A370+1,IF(ISNUMBER(A369)=TRUE,A369+1,IF(ISNUMBER(A368)=TRUE,A368+1,IF(ISNUMBER(A362)=TRUE,A362+1,"siguiente celda"))))</f>
        <v>292</v>
      </c>
      <c r="B371" s="59">
        <v>111701218</v>
      </c>
      <c r="C371" s="63" t="s">
        <v>315</v>
      </c>
      <c r="D371" s="65" t="s">
        <v>38</v>
      </c>
      <c r="E371" s="65">
        <v>8304.64</v>
      </c>
      <c r="F371" s="47"/>
      <c r="G371" s="48"/>
      <c r="H371" s="49"/>
    </row>
    <row r="372" spans="1:8" ht="84">
      <c r="A372" s="61">
        <f t="shared" ref="A372:A377" si="13">IF(ISNUMBER(A371)=TRUE,A371+1,IF(ISNUMBER(A370)=TRUE,A370+1,IF(ISNUMBER(A369)=TRUE,A369+1,IF(ISNUMBER(A368)=TRUE,A368+1,"siguiente celda"))))</f>
        <v>293</v>
      </c>
      <c r="B372" s="59">
        <v>111702005</v>
      </c>
      <c r="C372" s="63" t="s">
        <v>316</v>
      </c>
      <c r="D372" s="65" t="s">
        <v>38</v>
      </c>
      <c r="E372" s="65">
        <v>632.29</v>
      </c>
      <c r="F372" s="47"/>
      <c r="G372" s="48"/>
      <c r="H372" s="49"/>
    </row>
    <row r="373" spans="1:8" ht="84">
      <c r="A373" s="61">
        <f t="shared" si="13"/>
        <v>294</v>
      </c>
      <c r="B373" s="59">
        <v>500405043</v>
      </c>
      <c r="C373" s="63" t="s">
        <v>124</v>
      </c>
      <c r="D373" s="65" t="s">
        <v>38</v>
      </c>
      <c r="E373" s="65">
        <v>758.13</v>
      </c>
      <c r="F373" s="47"/>
      <c r="G373" s="48"/>
      <c r="H373" s="49"/>
    </row>
    <row r="374" spans="1:8" ht="72">
      <c r="A374" s="61">
        <f t="shared" si="13"/>
        <v>295</v>
      </c>
      <c r="B374" s="59">
        <v>111111001</v>
      </c>
      <c r="C374" s="63" t="s">
        <v>317</v>
      </c>
      <c r="D374" s="65" t="s">
        <v>43</v>
      </c>
      <c r="E374" s="65">
        <v>269.39999999999998</v>
      </c>
      <c r="F374" s="47"/>
      <c r="G374" s="48"/>
      <c r="H374" s="49"/>
    </row>
    <row r="375" spans="1:8" ht="84">
      <c r="A375" s="61">
        <f t="shared" si="13"/>
        <v>296</v>
      </c>
      <c r="B375" s="59">
        <v>111210063</v>
      </c>
      <c r="C375" s="63" t="s">
        <v>318</v>
      </c>
      <c r="D375" s="65" t="s">
        <v>40</v>
      </c>
      <c r="E375" s="65">
        <v>1170.3</v>
      </c>
      <c r="F375" s="47"/>
      <c r="G375" s="48"/>
      <c r="H375" s="49"/>
    </row>
    <row r="376" spans="1:8" ht="72">
      <c r="A376" s="61">
        <f t="shared" si="13"/>
        <v>297</v>
      </c>
      <c r="B376" s="59">
        <v>111204012</v>
      </c>
      <c r="C376" s="63" t="s">
        <v>319</v>
      </c>
      <c r="D376" s="65" t="s">
        <v>40</v>
      </c>
      <c r="E376" s="65">
        <v>1170.3</v>
      </c>
      <c r="F376" s="47"/>
      <c r="G376" s="48"/>
      <c r="H376" s="49"/>
    </row>
    <row r="377" spans="1:8" ht="60">
      <c r="A377" s="61">
        <f t="shared" si="13"/>
        <v>298</v>
      </c>
      <c r="B377" s="59">
        <v>111306001</v>
      </c>
      <c r="C377" s="63" t="s">
        <v>320</v>
      </c>
      <c r="D377" s="65" t="s">
        <v>38</v>
      </c>
      <c r="E377" s="65">
        <v>100</v>
      </c>
      <c r="F377" s="47"/>
      <c r="G377" s="48"/>
      <c r="H377" s="49"/>
    </row>
    <row r="378" spans="1:8">
      <c r="A378" s="61"/>
      <c r="B378" s="70" t="s">
        <v>407</v>
      </c>
      <c r="C378" s="78" t="s">
        <v>198</v>
      </c>
      <c r="D378" s="72"/>
      <c r="E378" s="72"/>
      <c r="F378" s="47"/>
      <c r="G378" s="48"/>
      <c r="H378" s="49"/>
    </row>
    <row r="379" spans="1:8" ht="108">
      <c r="A379" s="61">
        <f>IF(ISNUMBER(A378)=TRUE,A378+1,IF(ISNUMBER(A377)=TRUE,A377+1,IF(ISNUMBER(A376)=TRUE,A376+1,IF(ISNUMBER(A375)=TRUE,A375+1,"siguiente celda"))))</f>
        <v>299</v>
      </c>
      <c r="B379" s="59">
        <v>500302236</v>
      </c>
      <c r="C379" s="63" t="s">
        <v>126</v>
      </c>
      <c r="D379" s="65" t="s">
        <v>38</v>
      </c>
      <c r="E379" s="65">
        <v>558.35</v>
      </c>
      <c r="F379" s="47"/>
      <c r="G379" s="48"/>
      <c r="H379" s="49"/>
    </row>
    <row r="380" spans="1:8" ht="84">
      <c r="A380" s="61">
        <f>IF(ISNUMBER(A379)=TRUE,A379+1,IF(ISNUMBER(A378)=TRUE,A378+1,IF(ISNUMBER(A377)=TRUE,A377+1,IF(ISNUMBER(A376)=TRUE,A376+1,"siguiente celda"))))</f>
        <v>300</v>
      </c>
      <c r="B380" s="59">
        <v>500901450</v>
      </c>
      <c r="C380" s="64" t="s">
        <v>322</v>
      </c>
      <c r="D380" s="65" t="s">
        <v>37</v>
      </c>
      <c r="E380" s="65">
        <v>2</v>
      </c>
      <c r="F380" s="47"/>
      <c r="G380" s="48"/>
      <c r="H380" s="49"/>
    </row>
    <row r="381" spans="1:8">
      <c r="A381" s="61"/>
      <c r="B381" s="70" t="s">
        <v>408</v>
      </c>
      <c r="C381" s="78" t="s">
        <v>190</v>
      </c>
      <c r="D381" s="72"/>
      <c r="E381" s="72"/>
      <c r="F381" s="47"/>
      <c r="G381" s="48"/>
      <c r="H381" s="49"/>
    </row>
    <row r="382" spans="1:8" ht="84">
      <c r="A382" s="61">
        <f>IF(ISNUMBER(A381)=TRUE,A381+1,IF(ISNUMBER(A380)=TRUE,A380+1,IF(ISNUMBER(A379)=TRUE,A379+1,IF(ISNUMBER(A378)=TRUE,A378+1,"siguiente celda"))))</f>
        <v>301</v>
      </c>
      <c r="B382" s="59">
        <v>500405043</v>
      </c>
      <c r="C382" s="63" t="s">
        <v>124</v>
      </c>
      <c r="D382" s="65" t="s">
        <v>38</v>
      </c>
      <c r="E382" s="65">
        <v>503.94</v>
      </c>
      <c r="F382" s="47"/>
      <c r="G382" s="48"/>
      <c r="H382" s="49"/>
    </row>
    <row r="383" spans="1:8">
      <c r="A383" s="74"/>
      <c r="B383" s="74" t="s">
        <v>310</v>
      </c>
      <c r="C383" s="75" t="s">
        <v>127</v>
      </c>
      <c r="D383" s="76"/>
      <c r="E383" s="76"/>
      <c r="F383" s="47"/>
      <c r="G383" s="48"/>
      <c r="H383" s="49"/>
    </row>
    <row r="384" spans="1:8">
      <c r="A384" s="61"/>
      <c r="B384" s="70" t="s">
        <v>311</v>
      </c>
      <c r="C384" s="78" t="s">
        <v>42</v>
      </c>
      <c r="D384" s="72"/>
      <c r="E384" s="72"/>
      <c r="F384" s="47"/>
      <c r="G384" s="48"/>
      <c r="H384" s="49"/>
    </row>
    <row r="385" spans="1:8" ht="60">
      <c r="A385" s="61">
        <f>IF(ISNUMBER(A384)=TRUE,A384+1,IF(ISNUMBER(A383)=TRUE,A383+1,IF(ISNUMBER(#REF!)=TRUE,#REF!+1,IF(ISNUMBER(A382)=TRUE,A382+1,"siguiente celda"))))</f>
        <v>302</v>
      </c>
      <c r="B385" s="59">
        <v>111102001</v>
      </c>
      <c r="C385" s="63" t="s">
        <v>325</v>
      </c>
      <c r="D385" s="65" t="s">
        <v>43</v>
      </c>
      <c r="E385" s="65">
        <v>483</v>
      </c>
      <c r="F385" s="47"/>
      <c r="G385" s="48"/>
      <c r="H385" s="49"/>
    </row>
    <row r="386" spans="1:8" ht="60">
      <c r="A386" s="61">
        <f>IF(ISNUMBER(A385)=TRUE,A385+1,IF(ISNUMBER(A384)=TRUE,A384+1,IF(ISNUMBER(A383)=TRUE,A383+1,IF(ISNUMBER(#REF!)=TRUE,#REF!+1,"siguiente celda"))))</f>
        <v>303</v>
      </c>
      <c r="B386" s="59">
        <v>111102002</v>
      </c>
      <c r="C386" s="63" t="s">
        <v>326</v>
      </c>
      <c r="D386" s="65" t="s">
        <v>43</v>
      </c>
      <c r="E386" s="65">
        <v>281</v>
      </c>
      <c r="F386" s="47"/>
      <c r="G386" s="48"/>
      <c r="H386" s="49"/>
    </row>
    <row r="387" spans="1:8" ht="72">
      <c r="A387" s="61">
        <f>IF(ISNUMBER(A386)=TRUE,A386+1,IF(ISNUMBER(A385)=TRUE,A385+1,IF(ISNUMBER(A384)=TRUE,A384+1,IF(ISNUMBER(A383)=TRUE,A383+1,"siguiente celda"))))</f>
        <v>304</v>
      </c>
      <c r="B387" s="59">
        <v>111103002</v>
      </c>
      <c r="C387" s="63" t="s">
        <v>327</v>
      </c>
      <c r="D387" s="65" t="s">
        <v>43</v>
      </c>
      <c r="E387" s="65">
        <v>219</v>
      </c>
      <c r="F387" s="47"/>
      <c r="G387" s="48"/>
      <c r="H387" s="49"/>
    </row>
    <row r="388" spans="1:8" ht="36">
      <c r="A388" s="61">
        <f>IF(ISNUMBER(A387)=TRUE,A387+1,IF(ISNUMBER(A386)=TRUE,A386+1,IF(ISNUMBER(A385)=TRUE,A385+1,IF(ISNUMBER(A384)=TRUE,A384+1,"siguiente celda"))))</f>
        <v>305</v>
      </c>
      <c r="B388" s="59">
        <v>111118002</v>
      </c>
      <c r="C388" s="63" t="s">
        <v>191</v>
      </c>
      <c r="D388" s="65" t="s">
        <v>43</v>
      </c>
      <c r="E388" s="65">
        <v>267</v>
      </c>
      <c r="F388" s="47"/>
      <c r="G388" s="48"/>
      <c r="H388" s="49"/>
    </row>
    <row r="389" spans="1:8" ht="84">
      <c r="A389" s="61">
        <f>IF(ISNUMBER(A388)=TRUE,A388+1,IF(ISNUMBER(A387)=TRUE,A387+1,IF(ISNUMBER(A386)=TRUE,A386+1,IF(ISNUMBER(A385)=TRUE,A385+1,"siguiente celda"))))</f>
        <v>306</v>
      </c>
      <c r="B389" s="59">
        <v>111109001</v>
      </c>
      <c r="C389" s="63" t="s">
        <v>328</v>
      </c>
      <c r="D389" s="65" t="s">
        <v>43</v>
      </c>
      <c r="E389" s="65">
        <v>533</v>
      </c>
      <c r="F389" s="47"/>
      <c r="G389" s="48"/>
      <c r="H389" s="49"/>
    </row>
    <row r="390" spans="1:8" ht="72">
      <c r="A390" s="61">
        <f>IF(ISNUMBER(A389)=TRUE,A389+1,IF(ISNUMBER(A388)=TRUE,A388+1,IF(ISNUMBER(A387)=TRUE,A387+1,IF(ISNUMBER(A386)=TRUE,A386+1,"siguiente celda"))))</f>
        <v>307</v>
      </c>
      <c r="B390" s="59">
        <v>111109008</v>
      </c>
      <c r="C390" s="63" t="s">
        <v>329</v>
      </c>
      <c r="D390" s="65" t="s">
        <v>43</v>
      </c>
      <c r="E390" s="65">
        <v>515</v>
      </c>
      <c r="F390" s="47"/>
      <c r="G390" s="48"/>
      <c r="H390" s="49"/>
    </row>
    <row r="391" spans="1:8">
      <c r="A391" s="61"/>
      <c r="B391" s="70" t="s">
        <v>321</v>
      </c>
      <c r="C391" s="78" t="s">
        <v>128</v>
      </c>
      <c r="D391" s="72"/>
      <c r="E391" s="72"/>
      <c r="F391" s="47"/>
      <c r="G391" s="48"/>
      <c r="H391" s="49"/>
    </row>
    <row r="392" spans="1:8" ht="72">
      <c r="A392" s="61">
        <f>IF(ISNUMBER(A391)=TRUE,A391+1,IF(ISNUMBER(A390)=TRUE,A390+1,IF(ISNUMBER(A389)=TRUE,A389+1,IF(ISNUMBER(A388)=TRUE,A388+1,"siguiente celda"))))</f>
        <v>308</v>
      </c>
      <c r="B392" s="59">
        <v>111402002</v>
      </c>
      <c r="C392" s="63" t="s">
        <v>312</v>
      </c>
      <c r="D392" s="65" t="s">
        <v>43</v>
      </c>
      <c r="E392" s="65">
        <v>342</v>
      </c>
      <c r="F392" s="47"/>
      <c r="G392" s="48"/>
      <c r="H392" s="49"/>
    </row>
    <row r="393" spans="1:8" ht="72">
      <c r="A393" s="61">
        <f>IF(ISNUMBER(A392)=TRUE,A392+1,IF(ISNUMBER(A391)=TRUE,A391+1,IF(ISNUMBER(A390)=TRUE,A390+1,IF(ISNUMBER(A389)=TRUE,A389+1,"siguiente celda"))))</f>
        <v>309</v>
      </c>
      <c r="B393" s="59">
        <v>111404001</v>
      </c>
      <c r="C393" s="63" t="s">
        <v>313</v>
      </c>
      <c r="D393" s="65" t="s">
        <v>40</v>
      </c>
      <c r="E393" s="65">
        <v>1780</v>
      </c>
      <c r="F393" s="47"/>
      <c r="G393" s="48"/>
      <c r="H393" s="49"/>
    </row>
    <row r="394" spans="1:8" ht="72">
      <c r="A394" s="61">
        <f>IF(ISNUMBER(A393)=TRUE,A393+1,IF(ISNUMBER(A392)=TRUE,A392+1,IF(ISNUMBER(A391)=TRUE,A391+1,IF(ISNUMBER(A390)=TRUE,A390+1,"siguiente celda"))))</f>
        <v>310</v>
      </c>
      <c r="B394" s="59">
        <v>111406001</v>
      </c>
      <c r="C394" s="63" t="s">
        <v>314</v>
      </c>
      <c r="D394" s="65" t="s">
        <v>43</v>
      </c>
      <c r="E394" s="65">
        <v>89</v>
      </c>
      <c r="F394" s="47"/>
      <c r="G394" s="48"/>
      <c r="H394" s="49"/>
    </row>
    <row r="395" spans="1:8">
      <c r="A395" s="61"/>
      <c r="B395" s="70" t="s">
        <v>323</v>
      </c>
      <c r="C395" s="78" t="s">
        <v>180</v>
      </c>
      <c r="D395" s="72"/>
      <c r="E395" s="72"/>
      <c r="F395" s="47"/>
      <c r="G395" s="48"/>
      <c r="H395" s="49"/>
    </row>
    <row r="396" spans="1:8" ht="84">
      <c r="A396" s="61">
        <f>IF(ISNUMBER(A395)=TRUE,A395+1,IF(ISNUMBER(A394)=TRUE,A394+1,IF(ISNUMBER(A393)=TRUE,A393+1,IF(ISNUMBER(A392)=TRUE,A392+1,"siguiente celda"))))</f>
        <v>311</v>
      </c>
      <c r="B396" s="59">
        <v>111210102</v>
      </c>
      <c r="C396" s="63" t="s">
        <v>330</v>
      </c>
      <c r="D396" s="65" t="s">
        <v>38</v>
      </c>
      <c r="E396" s="65">
        <v>421</v>
      </c>
      <c r="F396" s="47"/>
      <c r="G396" s="48"/>
      <c r="H396" s="49"/>
    </row>
    <row r="397" spans="1:8" ht="84">
      <c r="A397" s="61">
        <f>IF(ISNUMBER(A396)=TRUE,A396+1,IF(ISNUMBER(A395)=TRUE,A395+1,IF(ISNUMBER(A394)=TRUE,A394+1,IF(ISNUMBER(A393)=TRUE,A393+1,"siguiente celda"))))</f>
        <v>312</v>
      </c>
      <c r="B397" s="59">
        <v>111210103</v>
      </c>
      <c r="C397" s="63" t="s">
        <v>331</v>
      </c>
      <c r="D397" s="65" t="s">
        <v>38</v>
      </c>
      <c r="E397" s="65">
        <v>36.17</v>
      </c>
      <c r="F397" s="47"/>
      <c r="G397" s="48"/>
      <c r="H397" s="49"/>
    </row>
    <row r="398" spans="1:8" ht="84">
      <c r="A398" s="61">
        <f>IF(ISNUMBER(A397)=TRUE,A397+1,IF(ISNUMBER(A396)=TRUE,A396+1,IF(ISNUMBER(A395)=TRUE,A395+1,IF(ISNUMBER(A394)=TRUE,A394+1,"siguiente celda"))))</f>
        <v>313</v>
      </c>
      <c r="B398" s="59">
        <v>111210063</v>
      </c>
      <c r="C398" s="63" t="s">
        <v>318</v>
      </c>
      <c r="D398" s="65" t="s">
        <v>40</v>
      </c>
      <c r="E398" s="65">
        <v>605.07000000000005</v>
      </c>
      <c r="F398" s="47"/>
      <c r="G398" s="48"/>
      <c r="H398" s="49"/>
    </row>
    <row r="399" spans="1:8" ht="72">
      <c r="A399" s="61">
        <f>IF(ISNUMBER(A398)=TRUE,A398+1,IF(ISNUMBER(A397)=TRUE,A397+1,IF(ISNUMBER(A396)=TRUE,A396+1,IF(ISNUMBER(A395)=TRUE,A395+1,"siguiente celda"))))</f>
        <v>314</v>
      </c>
      <c r="B399" s="59">
        <v>111204012</v>
      </c>
      <c r="C399" s="63" t="s">
        <v>319</v>
      </c>
      <c r="D399" s="65" t="s">
        <v>40</v>
      </c>
      <c r="E399" s="65">
        <v>605.07000000000005</v>
      </c>
      <c r="F399" s="47"/>
      <c r="G399" s="48"/>
      <c r="H399" s="49"/>
    </row>
    <row r="400" spans="1:8" ht="72">
      <c r="A400" s="61">
        <f>IF(ISNUMBER(A399)=TRUE,A399+1,IF(ISNUMBER(A398)=TRUE,A398+1,IF(ISNUMBER(A397)=TRUE,A397+1,IF(ISNUMBER(A396)=TRUE,A396+1,"siguiente celda"))))</f>
        <v>315</v>
      </c>
      <c r="B400" s="59">
        <v>111111001</v>
      </c>
      <c r="C400" s="63" t="s">
        <v>317</v>
      </c>
      <c r="D400" s="65" t="s">
        <v>43</v>
      </c>
      <c r="E400" s="65">
        <v>90.76</v>
      </c>
      <c r="F400" s="47"/>
      <c r="G400" s="48"/>
      <c r="H400" s="49"/>
    </row>
    <row r="401" spans="1:8">
      <c r="A401" s="74"/>
      <c r="B401" s="74" t="s">
        <v>324</v>
      </c>
      <c r="C401" s="75" t="s">
        <v>181</v>
      </c>
      <c r="D401" s="76"/>
      <c r="E401" s="76"/>
      <c r="F401" s="47"/>
      <c r="G401" s="48"/>
      <c r="H401" s="49"/>
    </row>
    <row r="402" spans="1:8" ht="84">
      <c r="A402" s="61">
        <f>IF(ISNUMBER(A401)=TRUE,A401+1,IF(ISNUMBER(#REF!)=TRUE,#REF!+1,IF(ISNUMBER(A400)=TRUE,A400+1,IF(ISNUMBER(A399)=TRUE,A399+1,"siguiente celda"))))</f>
        <v>316</v>
      </c>
      <c r="B402" s="59">
        <v>111118557</v>
      </c>
      <c r="C402" s="63" t="s">
        <v>182</v>
      </c>
      <c r="D402" s="65" t="s">
        <v>40</v>
      </c>
      <c r="E402" s="65">
        <v>14.4</v>
      </c>
      <c r="F402" s="47"/>
      <c r="G402" s="48"/>
      <c r="H402" s="49"/>
    </row>
    <row r="403" spans="1:8" ht="72">
      <c r="A403" s="61">
        <f>IF(ISNUMBER(A402)=TRUE,A402+1,IF(ISNUMBER(A401)=TRUE,A401+1,IF(ISNUMBER(#REF!)=TRUE,#REF!+1,IF(ISNUMBER(A400)=TRUE,A400+1,"siguiente celda"))))</f>
        <v>317</v>
      </c>
      <c r="B403" s="59">
        <v>111118111</v>
      </c>
      <c r="C403" s="63" t="s">
        <v>192</v>
      </c>
      <c r="D403" s="65" t="s">
        <v>37</v>
      </c>
      <c r="E403" s="65">
        <v>1</v>
      </c>
      <c r="F403" s="47"/>
      <c r="G403" s="48"/>
      <c r="H403" s="49"/>
    </row>
    <row r="404" spans="1:8" ht="72">
      <c r="A404" s="61">
        <f>IF(ISNUMBER(A403)=TRUE,A403+1,IF(ISNUMBER(A402)=TRUE,A402+1,IF(ISNUMBER(A401)=TRUE,A401+1,IF(ISNUMBER(#REF!)=TRUE,#REF!+1,"siguiente celda"))))</f>
        <v>318</v>
      </c>
      <c r="B404" s="59">
        <v>111118550</v>
      </c>
      <c r="C404" s="63" t="s">
        <v>199</v>
      </c>
      <c r="D404" s="65" t="s">
        <v>37</v>
      </c>
      <c r="E404" s="65">
        <v>1</v>
      </c>
      <c r="F404" s="47"/>
      <c r="G404" s="48"/>
      <c r="H404" s="49"/>
    </row>
    <row r="405" spans="1:8" ht="36">
      <c r="A405" s="61">
        <f>IF(ISNUMBER(A404)=TRUE,A404+1,IF(ISNUMBER(A403)=TRUE,A403+1,IF(ISNUMBER(A402)=TRUE,A402+1,IF(ISNUMBER(A401)=TRUE,A401+1,"siguiente celda"))))</f>
        <v>319</v>
      </c>
      <c r="B405" s="59">
        <v>111717083</v>
      </c>
      <c r="C405" s="63" t="s">
        <v>333</v>
      </c>
      <c r="D405" s="65" t="s">
        <v>37</v>
      </c>
      <c r="E405" s="65">
        <v>15</v>
      </c>
      <c r="F405" s="47"/>
      <c r="G405" s="48"/>
      <c r="H405" s="49"/>
    </row>
    <row r="406" spans="1:8" ht="84">
      <c r="A406" s="61">
        <f>IF(ISNUMBER(A405)=TRUE,A405+1,IF(ISNUMBER(A404)=TRUE,A404+1,IF(ISNUMBER(A403)=TRUE,A403+1,IF(ISNUMBER(A402)=TRUE,A402+1,"siguiente celda"))))</f>
        <v>320</v>
      </c>
      <c r="B406" s="59">
        <v>500103913</v>
      </c>
      <c r="C406" s="63" t="s">
        <v>334</v>
      </c>
      <c r="D406" s="65" t="s">
        <v>37</v>
      </c>
      <c r="E406" s="65">
        <v>2</v>
      </c>
      <c r="F406" s="47"/>
      <c r="G406" s="48"/>
      <c r="H406" s="49"/>
    </row>
    <row r="407" spans="1:8" ht="72">
      <c r="A407" s="61">
        <f>IF(ISNUMBER(A406)=TRUE,A406+1,IF(ISNUMBER(A405)=TRUE,A405+1,IF(ISNUMBER(A404)=TRUE,A404+1,IF(ISNUMBER(A403)=TRUE,A403+1,"siguiente celda"))))</f>
        <v>321</v>
      </c>
      <c r="B407" s="59">
        <v>111213036</v>
      </c>
      <c r="C407" s="63" t="s">
        <v>335</v>
      </c>
      <c r="D407" s="65" t="s">
        <v>37</v>
      </c>
      <c r="E407" s="65">
        <v>1</v>
      </c>
      <c r="F407" s="47"/>
      <c r="G407" s="48"/>
      <c r="H407" s="49"/>
    </row>
    <row r="408" spans="1:8">
      <c r="A408" s="74"/>
      <c r="B408" s="74" t="s">
        <v>332</v>
      </c>
      <c r="C408" s="75" t="s">
        <v>183</v>
      </c>
      <c r="D408" s="76"/>
      <c r="E408" s="76"/>
      <c r="F408" s="47"/>
      <c r="G408" s="48"/>
      <c r="H408" s="49"/>
    </row>
    <row r="409" spans="1:8">
      <c r="A409" s="61"/>
      <c r="B409" s="70" t="s">
        <v>409</v>
      </c>
      <c r="C409" s="78" t="s">
        <v>129</v>
      </c>
      <c r="D409" s="72"/>
      <c r="E409" s="72"/>
      <c r="F409" s="47"/>
      <c r="G409" s="48"/>
      <c r="H409" s="49"/>
    </row>
    <row r="410" spans="1:8" ht="72">
      <c r="A410" s="61">
        <f t="shared" ref="A410:A420" si="14">IF(ISNUMBER(A409)=TRUE,A409+1,IF(ISNUMBER(A408)=TRUE,A408+1,IF(ISNUMBER(A407)=TRUE,A407+1,IF(ISNUMBER(A406)=TRUE,A406+1,"siguiente celda"))))</f>
        <v>322</v>
      </c>
      <c r="B410" s="59">
        <v>111705143</v>
      </c>
      <c r="C410" s="63" t="s">
        <v>338</v>
      </c>
      <c r="D410" s="65" t="s">
        <v>37</v>
      </c>
      <c r="E410" s="65">
        <v>2</v>
      </c>
      <c r="F410" s="47"/>
      <c r="G410" s="48"/>
      <c r="H410" s="49"/>
    </row>
    <row r="411" spans="1:8" ht="84">
      <c r="A411" s="61">
        <f t="shared" si="14"/>
        <v>323</v>
      </c>
      <c r="B411" s="59">
        <v>111705145</v>
      </c>
      <c r="C411" s="63" t="s">
        <v>339</v>
      </c>
      <c r="D411" s="65" t="s">
        <v>37</v>
      </c>
      <c r="E411" s="65">
        <v>1</v>
      </c>
      <c r="F411" s="47"/>
      <c r="G411" s="48"/>
      <c r="H411" s="49"/>
    </row>
    <row r="412" spans="1:8" ht="84">
      <c r="A412" s="61">
        <f t="shared" si="14"/>
        <v>324</v>
      </c>
      <c r="B412" s="59">
        <v>111705589</v>
      </c>
      <c r="C412" s="63" t="s">
        <v>340</v>
      </c>
      <c r="D412" s="65" t="s">
        <v>37</v>
      </c>
      <c r="E412" s="65">
        <v>1</v>
      </c>
      <c r="F412" s="47"/>
      <c r="G412" s="48"/>
      <c r="H412" s="49"/>
    </row>
    <row r="413" spans="1:8" ht="84">
      <c r="A413" s="61">
        <f t="shared" si="14"/>
        <v>325</v>
      </c>
      <c r="B413" s="59">
        <v>111705337</v>
      </c>
      <c r="C413" s="63" t="s">
        <v>341</v>
      </c>
      <c r="D413" s="65" t="s">
        <v>37</v>
      </c>
      <c r="E413" s="65">
        <v>1</v>
      </c>
      <c r="F413" s="47"/>
      <c r="G413" s="48"/>
      <c r="H413" s="49"/>
    </row>
    <row r="414" spans="1:8" ht="84">
      <c r="A414" s="61">
        <f t="shared" si="14"/>
        <v>326</v>
      </c>
      <c r="B414" s="59">
        <v>111705591</v>
      </c>
      <c r="C414" s="63" t="s">
        <v>342</v>
      </c>
      <c r="D414" s="65" t="s">
        <v>37</v>
      </c>
      <c r="E414" s="65">
        <v>1</v>
      </c>
      <c r="F414" s="47"/>
      <c r="G414" s="48"/>
      <c r="H414" s="49"/>
    </row>
    <row r="415" spans="1:8" ht="84">
      <c r="A415" s="61">
        <f t="shared" si="14"/>
        <v>327</v>
      </c>
      <c r="B415" s="59">
        <v>111705444</v>
      </c>
      <c r="C415" s="63" t="s">
        <v>343</v>
      </c>
      <c r="D415" s="65" t="s">
        <v>37</v>
      </c>
      <c r="E415" s="65">
        <v>2</v>
      </c>
      <c r="F415" s="47"/>
      <c r="G415" s="48"/>
      <c r="H415" s="49"/>
    </row>
    <row r="416" spans="1:8" ht="84">
      <c r="A416" s="61">
        <f t="shared" si="14"/>
        <v>328</v>
      </c>
      <c r="B416" s="59">
        <v>111705592</v>
      </c>
      <c r="C416" s="63" t="s">
        <v>344</v>
      </c>
      <c r="D416" s="65" t="s">
        <v>37</v>
      </c>
      <c r="E416" s="65">
        <v>1</v>
      </c>
      <c r="F416" s="47"/>
      <c r="G416" s="48"/>
      <c r="H416" s="49"/>
    </row>
    <row r="417" spans="1:8" ht="84">
      <c r="A417" s="61">
        <f t="shared" si="14"/>
        <v>329</v>
      </c>
      <c r="B417" s="59">
        <v>111705356</v>
      </c>
      <c r="C417" s="63" t="s">
        <v>345</v>
      </c>
      <c r="D417" s="65" t="s">
        <v>37</v>
      </c>
      <c r="E417" s="65">
        <v>2</v>
      </c>
      <c r="F417" s="47"/>
      <c r="G417" s="48"/>
      <c r="H417" s="49"/>
    </row>
    <row r="418" spans="1:8" ht="84">
      <c r="A418" s="61">
        <f t="shared" si="14"/>
        <v>330</v>
      </c>
      <c r="B418" s="59">
        <v>111705255</v>
      </c>
      <c r="C418" s="63" t="s">
        <v>346</v>
      </c>
      <c r="D418" s="65" t="s">
        <v>37</v>
      </c>
      <c r="E418" s="65">
        <v>6</v>
      </c>
      <c r="F418" s="47"/>
      <c r="G418" s="48"/>
      <c r="H418" s="49"/>
    </row>
    <row r="419" spans="1:8" ht="96">
      <c r="A419" s="61">
        <f t="shared" si="14"/>
        <v>331</v>
      </c>
      <c r="B419" s="59">
        <v>111706063</v>
      </c>
      <c r="C419" s="63" t="s">
        <v>347</v>
      </c>
      <c r="D419" s="65" t="s">
        <v>37</v>
      </c>
      <c r="E419" s="65">
        <v>2</v>
      </c>
      <c r="F419" s="47"/>
      <c r="G419" s="48"/>
      <c r="H419" s="49"/>
    </row>
    <row r="420" spans="1:8" ht="84">
      <c r="A420" s="61">
        <f t="shared" si="14"/>
        <v>332</v>
      </c>
      <c r="B420" s="59">
        <v>111705325</v>
      </c>
      <c r="C420" s="63" t="s">
        <v>348</v>
      </c>
      <c r="D420" s="65" t="s">
        <v>37</v>
      </c>
      <c r="E420" s="65">
        <v>1</v>
      </c>
      <c r="F420" s="47"/>
      <c r="G420" s="48"/>
      <c r="H420" s="49"/>
    </row>
    <row r="421" spans="1:8">
      <c r="A421" s="61"/>
      <c r="B421" s="70" t="s">
        <v>410</v>
      </c>
      <c r="C421" s="78" t="s">
        <v>130</v>
      </c>
      <c r="D421" s="72"/>
      <c r="E421" s="72"/>
      <c r="F421" s="47"/>
      <c r="G421" s="48"/>
      <c r="H421" s="49"/>
    </row>
    <row r="422" spans="1:8" ht="96">
      <c r="A422" s="61">
        <f t="shared" ref="A422:A431" si="15">IF(ISNUMBER(A421)=TRUE,A421+1,IF(ISNUMBER(A420)=TRUE,A420+1,IF(ISNUMBER(A419)=TRUE,A419+1,IF(ISNUMBER(A418)=TRUE,A418+1,"siguiente celda"))))</f>
        <v>333</v>
      </c>
      <c r="B422" s="59">
        <v>111701232</v>
      </c>
      <c r="C422" s="63" t="s">
        <v>350</v>
      </c>
      <c r="D422" s="65" t="s">
        <v>38</v>
      </c>
      <c r="E422" s="65">
        <v>960</v>
      </c>
      <c r="F422" s="47"/>
      <c r="G422" s="48"/>
      <c r="H422" s="49"/>
    </row>
    <row r="423" spans="1:8" ht="96">
      <c r="A423" s="61">
        <f t="shared" si="15"/>
        <v>334</v>
      </c>
      <c r="B423" s="59">
        <v>111701008</v>
      </c>
      <c r="C423" s="63" t="s">
        <v>351</v>
      </c>
      <c r="D423" s="65" t="s">
        <v>38</v>
      </c>
      <c r="E423" s="65">
        <v>360</v>
      </c>
      <c r="F423" s="47"/>
      <c r="G423" s="48"/>
      <c r="H423" s="49"/>
    </row>
    <row r="424" spans="1:8" ht="96">
      <c r="A424" s="61">
        <f t="shared" si="15"/>
        <v>335</v>
      </c>
      <c r="B424" s="59">
        <v>111701009</v>
      </c>
      <c r="C424" s="63" t="s">
        <v>352</v>
      </c>
      <c r="D424" s="65" t="s">
        <v>38</v>
      </c>
      <c r="E424" s="65">
        <v>1120</v>
      </c>
      <c r="F424" s="47"/>
      <c r="G424" s="48"/>
      <c r="H424" s="49"/>
    </row>
    <row r="425" spans="1:8" ht="72">
      <c r="A425" s="61">
        <f t="shared" si="15"/>
        <v>336</v>
      </c>
      <c r="B425" s="59">
        <v>111701012</v>
      </c>
      <c r="C425" s="63" t="s">
        <v>353</v>
      </c>
      <c r="D425" s="65" t="s">
        <v>38</v>
      </c>
      <c r="E425" s="65">
        <v>76</v>
      </c>
      <c r="F425" s="47"/>
      <c r="G425" s="48"/>
      <c r="H425" s="49"/>
    </row>
    <row r="426" spans="1:8" ht="96">
      <c r="A426" s="61">
        <f t="shared" si="15"/>
        <v>337</v>
      </c>
      <c r="B426" s="59">
        <v>111701255</v>
      </c>
      <c r="C426" s="63" t="s">
        <v>354</v>
      </c>
      <c r="D426" s="65" t="s">
        <v>38</v>
      </c>
      <c r="E426" s="65">
        <v>325</v>
      </c>
      <c r="F426" s="47"/>
      <c r="G426" s="48"/>
      <c r="H426" s="49"/>
    </row>
    <row r="427" spans="1:8" ht="96">
      <c r="A427" s="61">
        <f t="shared" si="15"/>
        <v>338</v>
      </c>
      <c r="B427" s="59">
        <v>111701217</v>
      </c>
      <c r="C427" s="63" t="s">
        <v>355</v>
      </c>
      <c r="D427" s="65" t="s">
        <v>38</v>
      </c>
      <c r="E427" s="65">
        <v>300</v>
      </c>
      <c r="F427" s="47"/>
      <c r="G427" s="48"/>
      <c r="H427" s="49"/>
    </row>
    <row r="428" spans="1:8" ht="108">
      <c r="A428" s="61">
        <f t="shared" si="15"/>
        <v>339</v>
      </c>
      <c r="B428" s="59">
        <v>111701077</v>
      </c>
      <c r="C428" s="63" t="s">
        <v>356</v>
      </c>
      <c r="D428" s="65" t="s">
        <v>37</v>
      </c>
      <c r="E428" s="65">
        <v>40</v>
      </c>
      <c r="F428" s="47"/>
      <c r="G428" s="48"/>
      <c r="H428" s="49"/>
    </row>
    <row r="429" spans="1:8" ht="84">
      <c r="A429" s="61">
        <f t="shared" si="15"/>
        <v>340</v>
      </c>
      <c r="B429" s="59">
        <v>111702004</v>
      </c>
      <c r="C429" s="63" t="s">
        <v>357</v>
      </c>
      <c r="D429" s="65" t="s">
        <v>38</v>
      </c>
      <c r="E429" s="65">
        <v>455</v>
      </c>
      <c r="F429" s="47"/>
      <c r="G429" s="48"/>
      <c r="H429" s="49"/>
    </row>
    <row r="430" spans="1:8" ht="72">
      <c r="A430" s="61">
        <f t="shared" si="15"/>
        <v>341</v>
      </c>
      <c r="B430" s="59">
        <v>111704021</v>
      </c>
      <c r="C430" s="63" t="s">
        <v>358</v>
      </c>
      <c r="D430" s="65" t="s">
        <v>37</v>
      </c>
      <c r="E430" s="65">
        <v>40</v>
      </c>
      <c r="F430" s="47"/>
      <c r="G430" s="48"/>
      <c r="H430" s="49"/>
    </row>
    <row r="431" spans="1:8" ht="72">
      <c r="A431" s="61">
        <f t="shared" si="15"/>
        <v>342</v>
      </c>
      <c r="B431" s="59">
        <v>111704018</v>
      </c>
      <c r="C431" s="63" t="s">
        <v>359</v>
      </c>
      <c r="D431" s="65" t="s">
        <v>37</v>
      </c>
      <c r="E431" s="65">
        <v>205</v>
      </c>
      <c r="F431" s="47"/>
      <c r="G431" s="48"/>
      <c r="H431" s="49"/>
    </row>
    <row r="432" spans="1:8">
      <c r="A432" s="74"/>
      <c r="B432" s="74" t="s">
        <v>336</v>
      </c>
      <c r="C432" s="75" t="s">
        <v>78</v>
      </c>
      <c r="D432" s="76"/>
      <c r="E432" s="76"/>
      <c r="F432" s="47"/>
      <c r="G432" s="48"/>
      <c r="H432" s="49"/>
    </row>
    <row r="433" spans="1:8">
      <c r="A433" s="59"/>
      <c r="B433" s="70" t="s">
        <v>337</v>
      </c>
      <c r="C433" s="71" t="s">
        <v>132</v>
      </c>
      <c r="D433" s="65"/>
      <c r="E433" s="65"/>
      <c r="F433" s="47"/>
      <c r="G433" s="48"/>
      <c r="H433" s="49"/>
    </row>
    <row r="434" spans="1:8" ht="108">
      <c r="A434" s="59">
        <v>343</v>
      </c>
      <c r="B434" s="59">
        <v>500100048</v>
      </c>
      <c r="C434" s="63" t="s">
        <v>200</v>
      </c>
      <c r="D434" s="65" t="s">
        <v>40</v>
      </c>
      <c r="E434" s="65">
        <v>93.72</v>
      </c>
      <c r="F434" s="47"/>
      <c r="G434" s="48"/>
      <c r="H434" s="49"/>
    </row>
    <row r="435" spans="1:8" ht="108">
      <c r="A435" s="59">
        <v>344</v>
      </c>
      <c r="B435" s="59">
        <v>500200001</v>
      </c>
      <c r="C435" s="63" t="s">
        <v>201</v>
      </c>
      <c r="D435" s="65" t="s">
        <v>43</v>
      </c>
      <c r="E435" s="65">
        <v>248.33</v>
      </c>
      <c r="F435" s="47"/>
      <c r="G435" s="48"/>
      <c r="H435" s="49"/>
    </row>
    <row r="436" spans="1:8" ht="60">
      <c r="A436" s="59">
        <v>345</v>
      </c>
      <c r="B436" s="59">
        <v>500200003</v>
      </c>
      <c r="C436" s="63" t="s">
        <v>202</v>
      </c>
      <c r="D436" s="65" t="s">
        <v>40</v>
      </c>
      <c r="E436" s="65">
        <v>106.59</v>
      </c>
      <c r="F436" s="47"/>
      <c r="G436" s="48"/>
      <c r="H436" s="49"/>
    </row>
    <row r="437" spans="1:8" ht="60">
      <c r="A437" s="59">
        <v>346</v>
      </c>
      <c r="B437" s="59">
        <v>500200341</v>
      </c>
      <c r="C437" s="63" t="s">
        <v>204</v>
      </c>
      <c r="D437" s="65" t="s">
        <v>43</v>
      </c>
      <c r="E437" s="65">
        <v>73.13</v>
      </c>
      <c r="F437" s="47"/>
      <c r="G437" s="48"/>
      <c r="H437" s="49"/>
    </row>
    <row r="438" spans="1:8" ht="60">
      <c r="A438" s="59">
        <v>347</v>
      </c>
      <c r="B438" s="59">
        <v>500200015</v>
      </c>
      <c r="C438" s="63" t="s">
        <v>205</v>
      </c>
      <c r="D438" s="65" t="s">
        <v>40</v>
      </c>
      <c r="E438" s="65">
        <v>176.4</v>
      </c>
      <c r="F438" s="47"/>
      <c r="G438" s="48"/>
      <c r="H438" s="49"/>
    </row>
    <row r="439" spans="1:8" ht="60">
      <c r="A439" s="59">
        <v>348</v>
      </c>
      <c r="B439" s="59">
        <v>500200020</v>
      </c>
      <c r="C439" s="63" t="s">
        <v>207</v>
      </c>
      <c r="D439" s="65" t="s">
        <v>41</v>
      </c>
      <c r="E439" s="65">
        <v>4057.17</v>
      </c>
      <c r="F439" s="47"/>
      <c r="G439" s="48"/>
      <c r="H439" s="49"/>
    </row>
    <row r="440" spans="1:8" ht="60">
      <c r="A440" s="59">
        <v>349</v>
      </c>
      <c r="B440" s="59">
        <v>500200021</v>
      </c>
      <c r="C440" s="63" t="s">
        <v>208</v>
      </c>
      <c r="D440" s="65" t="s">
        <v>41</v>
      </c>
      <c r="E440" s="65">
        <v>384.08</v>
      </c>
      <c r="F440" s="47"/>
      <c r="G440" s="48"/>
      <c r="H440" s="49"/>
    </row>
    <row r="441" spans="1:8" ht="120">
      <c r="A441" s="59">
        <v>350</v>
      </c>
      <c r="B441" s="59">
        <v>500200036</v>
      </c>
      <c r="C441" s="63" t="s">
        <v>211</v>
      </c>
      <c r="D441" s="65" t="s">
        <v>43</v>
      </c>
      <c r="E441" s="65">
        <v>243.75</v>
      </c>
      <c r="F441" s="47"/>
      <c r="G441" s="48"/>
      <c r="H441" s="49"/>
    </row>
    <row r="442" spans="1:8">
      <c r="A442" s="59"/>
      <c r="B442" s="70" t="s">
        <v>349</v>
      </c>
      <c r="C442" s="71" t="s">
        <v>45</v>
      </c>
      <c r="D442" s="65"/>
      <c r="E442" s="65"/>
      <c r="F442" s="47"/>
      <c r="G442" s="48"/>
      <c r="H442" s="49"/>
    </row>
    <row r="443" spans="1:8" ht="60">
      <c r="A443" s="59">
        <v>351</v>
      </c>
      <c r="B443" s="59">
        <v>500901986</v>
      </c>
      <c r="C443" s="62" t="s">
        <v>79</v>
      </c>
      <c r="D443" s="65" t="s">
        <v>37</v>
      </c>
      <c r="E443" s="65">
        <v>1</v>
      </c>
      <c r="F443" s="47"/>
      <c r="G443" s="48"/>
      <c r="H443" s="49"/>
    </row>
    <row r="444" spans="1:8" ht="96">
      <c r="A444" s="59">
        <v>352</v>
      </c>
      <c r="B444" s="59">
        <v>500901447</v>
      </c>
      <c r="C444" s="62" t="s">
        <v>80</v>
      </c>
      <c r="D444" s="65" t="s">
        <v>37</v>
      </c>
      <c r="E444" s="65">
        <v>1</v>
      </c>
      <c r="F444" s="47"/>
      <c r="G444" s="48"/>
      <c r="H444" s="49"/>
    </row>
    <row r="445" spans="1:8" ht="84">
      <c r="A445" s="59">
        <v>353</v>
      </c>
      <c r="B445" s="59">
        <v>500903762</v>
      </c>
      <c r="C445" s="62" t="s">
        <v>81</v>
      </c>
      <c r="D445" s="65" t="s">
        <v>37</v>
      </c>
      <c r="E445" s="65">
        <v>8</v>
      </c>
      <c r="F445" s="47"/>
      <c r="G445" s="48"/>
      <c r="H445" s="49"/>
    </row>
    <row r="446" spans="1:8" ht="48">
      <c r="A446" s="59">
        <v>354</v>
      </c>
      <c r="B446" s="59">
        <v>501101932</v>
      </c>
      <c r="C446" s="62" t="s">
        <v>82</v>
      </c>
      <c r="D446" s="65" t="s">
        <v>38</v>
      </c>
      <c r="E446" s="65">
        <v>13.6</v>
      </c>
      <c r="F446" s="47"/>
      <c r="G446" s="48"/>
      <c r="H446" s="49"/>
    </row>
    <row r="447" spans="1:8" ht="156">
      <c r="A447" s="59">
        <v>355</v>
      </c>
      <c r="B447" s="59">
        <v>500607519</v>
      </c>
      <c r="C447" s="63" t="s">
        <v>360</v>
      </c>
      <c r="D447" s="65" t="s">
        <v>37</v>
      </c>
      <c r="E447" s="65">
        <v>2</v>
      </c>
      <c r="F447" s="47"/>
      <c r="G447" s="48"/>
      <c r="H447" s="49"/>
    </row>
    <row r="448" spans="1:8" ht="156">
      <c r="A448" s="59">
        <v>356</v>
      </c>
      <c r="B448" s="59">
        <v>500607520</v>
      </c>
      <c r="C448" s="63" t="s">
        <v>361</v>
      </c>
      <c r="D448" s="65" t="s">
        <v>37</v>
      </c>
      <c r="E448" s="65">
        <v>1</v>
      </c>
      <c r="F448" s="47"/>
      <c r="G448" s="48"/>
      <c r="H448" s="49"/>
    </row>
    <row r="449" spans="1:8" ht="156">
      <c r="A449" s="59">
        <v>357</v>
      </c>
      <c r="B449" s="59">
        <v>500607521</v>
      </c>
      <c r="C449" s="63" t="s">
        <v>362</v>
      </c>
      <c r="D449" s="65" t="s">
        <v>37</v>
      </c>
      <c r="E449" s="65">
        <v>1</v>
      </c>
      <c r="F449" s="47"/>
      <c r="G449" s="48"/>
      <c r="H449" s="49"/>
    </row>
    <row r="450" spans="1:8">
      <c r="A450" s="59"/>
      <c r="B450" s="70" t="s">
        <v>411</v>
      </c>
      <c r="C450" s="71" t="s">
        <v>83</v>
      </c>
      <c r="D450" s="65"/>
      <c r="E450" s="65"/>
      <c r="F450" s="47"/>
      <c r="G450" s="48"/>
      <c r="H450" s="49"/>
    </row>
    <row r="451" spans="1:8" ht="108">
      <c r="A451" s="59">
        <v>358</v>
      </c>
      <c r="B451" s="59">
        <v>500400065</v>
      </c>
      <c r="C451" s="63" t="s">
        <v>240</v>
      </c>
      <c r="D451" s="65" t="s">
        <v>40</v>
      </c>
      <c r="E451" s="65">
        <v>195.5</v>
      </c>
      <c r="F451" s="47"/>
      <c r="G451" s="48"/>
      <c r="H451" s="49"/>
    </row>
    <row r="452" spans="1:8" ht="120">
      <c r="A452" s="59">
        <v>359</v>
      </c>
      <c r="B452" s="59">
        <v>500400040</v>
      </c>
      <c r="C452" s="63" t="s">
        <v>266</v>
      </c>
      <c r="D452" s="65" t="s">
        <v>38</v>
      </c>
      <c r="E452" s="65">
        <v>96</v>
      </c>
      <c r="F452" s="47"/>
      <c r="G452" s="48"/>
      <c r="H452" s="49"/>
    </row>
    <row r="453" spans="1:8" ht="132">
      <c r="A453" s="59">
        <v>360</v>
      </c>
      <c r="B453" s="59">
        <v>500400036</v>
      </c>
      <c r="C453" s="63" t="s">
        <v>236</v>
      </c>
      <c r="D453" s="65" t="s">
        <v>38</v>
      </c>
      <c r="E453" s="65">
        <v>101.56</v>
      </c>
      <c r="F453" s="47"/>
      <c r="G453" s="48"/>
      <c r="H453" s="49"/>
    </row>
    <row r="454" spans="1:8">
      <c r="A454" s="59"/>
      <c r="B454" s="70" t="s">
        <v>412</v>
      </c>
      <c r="C454" s="71" t="s">
        <v>72</v>
      </c>
      <c r="D454" s="65"/>
      <c r="E454" s="65"/>
      <c r="F454" s="47"/>
      <c r="G454" s="48"/>
      <c r="H454" s="49"/>
    </row>
    <row r="455" spans="1:8" ht="72">
      <c r="A455" s="59">
        <v>361</v>
      </c>
      <c r="B455" s="59">
        <v>501101789</v>
      </c>
      <c r="C455" s="62" t="s">
        <v>73</v>
      </c>
      <c r="D455" s="65" t="s">
        <v>37</v>
      </c>
      <c r="E455" s="65">
        <v>2</v>
      </c>
      <c r="F455" s="47"/>
      <c r="G455" s="48"/>
      <c r="H455" s="49"/>
    </row>
    <row r="456" spans="1:8" ht="60">
      <c r="A456" s="59">
        <v>362</v>
      </c>
      <c r="B456" s="59">
        <v>501105541</v>
      </c>
      <c r="C456" s="62" t="s">
        <v>186</v>
      </c>
      <c r="D456" s="65" t="s">
        <v>37</v>
      </c>
      <c r="E456" s="65">
        <v>2</v>
      </c>
      <c r="F456" s="47"/>
      <c r="G456" s="48"/>
      <c r="H456" s="49"/>
    </row>
    <row r="457" spans="1:8">
      <c r="A457" s="59"/>
      <c r="B457" s="70" t="s">
        <v>413</v>
      </c>
      <c r="C457" s="71" t="s">
        <v>414</v>
      </c>
      <c r="D457" s="65"/>
      <c r="E457" s="65"/>
      <c r="F457" s="47"/>
      <c r="G457" s="48"/>
      <c r="H457" s="49"/>
    </row>
    <row r="458" spans="1:8" ht="108">
      <c r="A458" s="59">
        <v>363</v>
      </c>
      <c r="B458" s="59">
        <v>500200001</v>
      </c>
      <c r="C458" s="63" t="s">
        <v>201</v>
      </c>
      <c r="D458" s="65" t="s">
        <v>43</v>
      </c>
      <c r="E458" s="65">
        <v>17.37</v>
      </c>
      <c r="F458" s="47"/>
      <c r="G458" s="48"/>
      <c r="H458" s="49"/>
    </row>
    <row r="459" spans="1:8" ht="108">
      <c r="A459" s="59">
        <v>364</v>
      </c>
      <c r="B459" s="59">
        <v>500200135</v>
      </c>
      <c r="C459" s="63" t="s">
        <v>212</v>
      </c>
      <c r="D459" s="65" t="s">
        <v>43</v>
      </c>
      <c r="E459" s="65">
        <v>20.87</v>
      </c>
      <c r="F459" s="47"/>
      <c r="G459" s="48"/>
      <c r="H459" s="49"/>
    </row>
    <row r="460" spans="1:8" ht="60">
      <c r="A460" s="59">
        <v>365</v>
      </c>
      <c r="B460" s="59">
        <v>500200003</v>
      </c>
      <c r="C460" s="63" t="s">
        <v>202</v>
      </c>
      <c r="D460" s="65" t="s">
        <v>40</v>
      </c>
      <c r="E460" s="65">
        <v>34.74</v>
      </c>
      <c r="F460" s="47"/>
      <c r="G460" s="48"/>
      <c r="H460" s="49"/>
    </row>
    <row r="461" spans="1:8" ht="72">
      <c r="A461" s="59">
        <v>366</v>
      </c>
      <c r="B461" s="59">
        <v>500406856</v>
      </c>
      <c r="C461" s="62" t="s">
        <v>156</v>
      </c>
      <c r="D461" s="65" t="s">
        <v>38</v>
      </c>
      <c r="E461" s="65">
        <v>69.47</v>
      </c>
      <c r="F461" s="47"/>
      <c r="G461" s="48"/>
      <c r="H461" s="49"/>
    </row>
    <row r="462" spans="1:8" ht="72">
      <c r="A462" s="59">
        <v>367</v>
      </c>
      <c r="B462" s="59">
        <v>500401985</v>
      </c>
      <c r="C462" s="62" t="s">
        <v>125</v>
      </c>
      <c r="D462" s="65" t="s">
        <v>40</v>
      </c>
      <c r="E462" s="65">
        <v>52.17</v>
      </c>
      <c r="F462" s="47"/>
      <c r="G462" s="48"/>
      <c r="H462" s="49"/>
    </row>
    <row r="463" spans="1:8" ht="23.25" thickBot="1">
      <c r="A463" s="1"/>
      <c r="G463" s="54" t="s">
        <v>30</v>
      </c>
      <c r="H463" s="55"/>
    </row>
    <row r="464" spans="1:8" ht="13.5" thickTop="1">
      <c r="A464" s="1"/>
      <c r="B464" s="112" t="s">
        <v>31</v>
      </c>
      <c r="C464" s="112"/>
      <c r="D464" s="112"/>
      <c r="E464" s="112"/>
      <c r="F464" s="112"/>
      <c r="G464" s="112"/>
      <c r="H464" s="112"/>
    </row>
    <row r="465" spans="1:1">
      <c r="A465" s="1"/>
    </row>
    <row r="466" spans="1:1">
      <c r="A466" s="1"/>
    </row>
    <row r="467" spans="1:1">
      <c r="A467" s="1"/>
    </row>
  </sheetData>
  <protectedRanges>
    <protectedRange sqref="C79" name="Rango1_2_1_17_2_1"/>
  </protectedRanges>
  <autoFilter ref="A15:H464" xr:uid="{00000000-0009-0000-0000-000000000000}"/>
  <mergeCells count="19">
    <mergeCell ref="B464:H464"/>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85:D87">
    <cfRule type="expression" dxfId="38" priority="13">
      <formula>$E85="No usar"</formula>
    </cfRule>
    <cfRule type="expression" dxfId="37" priority="15">
      <formula>$E85="CANCELADO"</formula>
    </cfRule>
  </conditionalFormatting>
  <conditionalFormatting sqref="B280:D281">
    <cfRule type="expression" dxfId="36" priority="10">
      <formula>$E280="No usar"</formula>
    </cfRule>
    <cfRule type="expression" dxfId="35" priority="12">
      <formula>$E280="CANCELADO"</formula>
    </cfRule>
  </conditionalFormatting>
  <conditionalFormatting sqref="B289:D290">
    <cfRule type="expression" dxfId="34" priority="7">
      <formula>$E289="No usar"</formula>
    </cfRule>
    <cfRule type="expression" dxfId="33" priority="9">
      <formula>$E289="CANCELADO"</formula>
    </cfRule>
  </conditionalFormatting>
  <conditionalFormatting sqref="B298:D299">
    <cfRule type="expression" dxfId="32" priority="4">
      <formula>$E298="No usar"</formula>
    </cfRule>
    <cfRule type="expression" dxfId="31" priority="6">
      <formula>$E298="CANCELADO"</formula>
    </cfRule>
  </conditionalFormatting>
  <conditionalFormatting sqref="C16 C18:C31 C33:C38 C41:C46 C48:C66 C68:C79 C82 C84 C89:C96">
    <cfRule type="containsText" dxfId="30" priority="82" operator="containsText" text="importe">
      <formula>NOT(ISERROR(SEARCH("importe",C16)))</formula>
    </cfRule>
  </conditionalFormatting>
  <conditionalFormatting sqref="C16:C84 C88:C125">
    <cfRule type="containsText" dxfId="29" priority="83" operator="containsText" text="IMPORTE">
      <formula>NOT(ISERROR(SEARCH("IMPORTE",C16)))</formula>
    </cfRule>
  </conditionalFormatting>
  <conditionalFormatting sqref="C98:C106 C108:C110 C112:C115">
    <cfRule type="containsText" dxfId="28" priority="81" operator="containsText" text="importe">
      <formula>NOT(ISERROR(SEARCH("importe",C98)))</formula>
    </cfRule>
  </conditionalFormatting>
  <conditionalFormatting sqref="C117:C125">
    <cfRule type="containsText" dxfId="27" priority="77" operator="containsText" text="importe">
      <formula>NOT(ISERROR(SEARCH("importe",C117)))</formula>
    </cfRule>
  </conditionalFormatting>
  <conditionalFormatting sqref="C196">
    <cfRule type="containsText" dxfId="26" priority="75" operator="containsText" text="importe">
      <formula>NOT(ISERROR(SEARCH("importe",C196)))</formula>
    </cfRule>
    <cfRule type="containsText" dxfId="25" priority="76" operator="containsText" text="IMPORTE">
      <formula>NOT(ISERROR(SEARCH("IMPORTE",C196)))</formula>
    </cfRule>
  </conditionalFormatting>
  <conditionalFormatting sqref="C267">
    <cfRule type="containsText" dxfId="24" priority="73" operator="containsText" text="importe">
      <formula>NOT(ISERROR(SEARCH("importe",C267)))</formula>
    </cfRule>
    <cfRule type="containsText" dxfId="23" priority="74" operator="containsText" text="IMPORTE">
      <formula>NOT(ISERROR(SEARCH("IMPORTE",C267)))</formula>
    </cfRule>
  </conditionalFormatting>
  <conditionalFormatting sqref="C318">
    <cfRule type="containsText" dxfId="22" priority="71" operator="containsText" text="importe">
      <formula>NOT(ISERROR(SEARCH("importe",C318)))</formula>
    </cfRule>
    <cfRule type="containsText" dxfId="21" priority="72" operator="containsText" text="IMPORTE">
      <formula>NOT(ISERROR(SEARCH("IMPORTE",C318)))</formula>
    </cfRule>
  </conditionalFormatting>
  <conditionalFormatting sqref="C331">
    <cfRule type="containsText" dxfId="20" priority="69" operator="containsText" text="importe">
      <formula>NOT(ISERROR(SEARCH("importe",C331)))</formula>
    </cfRule>
    <cfRule type="containsText" dxfId="19" priority="70" operator="containsText" text="IMPORTE">
      <formula>NOT(ISERROR(SEARCH("IMPORTE",C331)))</formula>
    </cfRule>
  </conditionalFormatting>
  <conditionalFormatting sqref="C361">
    <cfRule type="containsText" dxfId="18" priority="67" operator="containsText" text="importe">
      <formula>NOT(ISERROR(SEARCH("importe",C361)))</formula>
    </cfRule>
    <cfRule type="containsText" dxfId="17" priority="68" operator="containsText" text="IMPORTE">
      <formula>NOT(ISERROR(SEARCH("IMPORTE",C361)))</formula>
    </cfRule>
  </conditionalFormatting>
  <conditionalFormatting sqref="C380">
    <cfRule type="expression" dxfId="16" priority="84">
      <formula>$E30="CANCELADO"</formula>
    </cfRule>
    <cfRule type="expression" dxfId="15" priority="85">
      <formula>$E30="No usar"</formula>
    </cfRule>
  </conditionalFormatting>
  <conditionalFormatting sqref="C383">
    <cfRule type="containsText" dxfId="14" priority="65" operator="containsText" text="importe">
      <formula>NOT(ISERROR(SEARCH("importe",C383)))</formula>
    </cfRule>
    <cfRule type="containsText" dxfId="13" priority="66" operator="containsText" text="IMPORTE">
      <formula>NOT(ISERROR(SEARCH("IMPORTE",C383)))</formula>
    </cfRule>
  </conditionalFormatting>
  <conditionalFormatting sqref="C401">
    <cfRule type="containsText" dxfId="12" priority="63" operator="containsText" text="importe">
      <formula>NOT(ISERROR(SEARCH("importe",C401)))</formula>
    </cfRule>
    <cfRule type="containsText" dxfId="11" priority="64" operator="containsText" text="IMPORTE">
      <formula>NOT(ISERROR(SEARCH("IMPORTE",C401)))</formula>
    </cfRule>
  </conditionalFormatting>
  <conditionalFormatting sqref="C408">
    <cfRule type="containsText" dxfId="10" priority="61" operator="containsText" text="importe">
      <formula>NOT(ISERROR(SEARCH("importe",C408)))</formula>
    </cfRule>
    <cfRule type="containsText" dxfId="9" priority="62" operator="containsText" text="IMPORTE">
      <formula>NOT(ISERROR(SEARCH("IMPORTE",C408)))</formula>
    </cfRule>
  </conditionalFormatting>
  <conditionalFormatting sqref="C432">
    <cfRule type="containsText" dxfId="8" priority="59" operator="containsText" text="importe">
      <formula>NOT(ISERROR(SEARCH("importe",C432)))</formula>
    </cfRule>
    <cfRule type="containsText" dxfId="7" priority="60" operator="containsText" text="IMPORTE">
      <formula>NOT(ISERROR(SEARCH("IMPORTE",C432)))</formula>
    </cfRule>
  </conditionalFormatting>
  <conditionalFormatting sqref="C434:C441 C443:C449 C451:C453">
    <cfRule type="containsText" dxfId="6" priority="80" operator="containsText" text="importe">
      <formula>NOT(ISERROR(SEARCH("importe",C434)))</formula>
    </cfRule>
  </conditionalFormatting>
  <conditionalFormatting sqref="C455:C456">
    <cfRule type="containsText" dxfId="5" priority="79" operator="containsText" text="importe">
      <formula>NOT(ISERROR(SEARCH("importe",C455)))</formula>
    </cfRule>
  </conditionalFormatting>
  <conditionalFormatting sqref="C458:C462">
    <cfRule type="containsText" dxfId="4" priority="78" operator="containsText" text="importe">
      <formula>NOT(ISERROR(SEARCH("importe",C458)))</formula>
    </cfRule>
  </conditionalFormatting>
  <conditionalFormatting sqref="D85:D87">
    <cfRule type="expression" dxfId="3" priority="14">
      <formula>$E85="V"</formula>
    </cfRule>
  </conditionalFormatting>
  <conditionalFormatting sqref="D280:D281">
    <cfRule type="expression" dxfId="2" priority="11">
      <formula>$E280="V"</formula>
    </cfRule>
  </conditionalFormatting>
  <conditionalFormatting sqref="D289:D290">
    <cfRule type="expression" dxfId="1" priority="8">
      <formula>$E289="V"</formula>
    </cfRule>
  </conditionalFormatting>
  <conditionalFormatting sqref="D298:D299">
    <cfRule type="expression" dxfId="0" priority="5">
      <formula>$E298="V"</formula>
    </cfRule>
  </conditionalFormatting>
  <printOptions horizontalCentered="1"/>
  <pageMargins left="0.23622047244094491" right="0.23622047244094491" top="0.23622047244094491" bottom="0.23622047244094491" header="1.79"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9"/>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19.5703125" style="1" customWidth="1"/>
    <col min="7" max="7" width="13.7109375" style="1" customWidth="1"/>
    <col min="8"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c r="A1" s="108" t="s">
        <v>0</v>
      </c>
      <c r="B1" s="108"/>
      <c r="C1" s="108"/>
      <c r="D1" s="108"/>
      <c r="E1" s="108"/>
      <c r="F1" s="108"/>
      <c r="G1" s="108"/>
      <c r="H1" s="29"/>
      <c r="I1" s="29"/>
    </row>
    <row r="2" spans="1:9" ht="12.95" customHeight="1">
      <c r="A2" s="109" t="s">
        <v>1</v>
      </c>
      <c r="B2" s="109"/>
      <c r="C2" s="109"/>
      <c r="D2" s="109"/>
      <c r="E2" s="109"/>
      <c r="F2" s="109"/>
      <c r="G2" s="109"/>
      <c r="H2" s="30"/>
      <c r="I2" s="30"/>
    </row>
    <row r="3" spans="1:9" ht="12.95" customHeight="1">
      <c r="A3" s="139" t="s">
        <v>32</v>
      </c>
      <c r="B3" s="139"/>
      <c r="C3" s="139"/>
      <c r="D3" s="139"/>
      <c r="E3" s="139"/>
      <c r="F3" s="139"/>
      <c r="G3" s="139"/>
      <c r="H3" s="28"/>
      <c r="I3" s="28"/>
    </row>
    <row r="4" spans="1:9" ht="15" customHeight="1">
      <c r="A4" s="110" t="s">
        <v>33</v>
      </c>
      <c r="B4" s="110"/>
      <c r="C4" s="110"/>
      <c r="D4" s="110"/>
      <c r="E4" s="110"/>
      <c r="F4" s="110"/>
      <c r="G4" s="110"/>
      <c r="H4" s="7"/>
    </row>
    <row r="5" spans="1:9" ht="15" customHeight="1">
      <c r="A5" s="110" t="s">
        <v>34</v>
      </c>
      <c r="B5" s="110"/>
      <c r="C5" s="110"/>
      <c r="D5" s="110"/>
      <c r="E5" s="110"/>
      <c r="F5" s="110"/>
      <c r="G5" s="110"/>
      <c r="H5" s="7"/>
    </row>
    <row r="6" spans="1:9" ht="15" customHeight="1">
      <c r="B6" s="27"/>
      <c r="C6" s="27"/>
      <c r="D6" s="27"/>
      <c r="E6" s="27"/>
      <c r="F6" s="27"/>
      <c r="G6" s="27"/>
      <c r="H6" s="7"/>
    </row>
    <row r="7" spans="1:9">
      <c r="A7" s="8" t="s">
        <v>423</v>
      </c>
      <c r="B7" s="9"/>
      <c r="C7" s="140" t="s">
        <v>23</v>
      </c>
      <c r="D7" s="141"/>
      <c r="E7" s="142"/>
      <c r="F7" s="10" t="s">
        <v>3</v>
      </c>
      <c r="G7" s="10"/>
    </row>
    <row r="8" spans="1:9">
      <c r="A8" s="11" t="s">
        <v>5</v>
      </c>
      <c r="B8" s="143" t="str">
        <f>+CATÁLOGO!C8</f>
        <v>CONSTRUCCIÓN DE CAFETERÍA Y OBRAS EXTERIORES PARA CIUDAD JUDICIAL EN CD. VICTORIA, TAMAULIPAS (PRIMERA ETAPA)</v>
      </c>
      <c r="C8" s="145" t="s">
        <v>24</v>
      </c>
      <c r="D8" s="146"/>
      <c r="E8" s="147"/>
      <c r="G8" s="12" t="s">
        <v>4</v>
      </c>
    </row>
    <row r="9" spans="1:9" ht="32.25" customHeight="1">
      <c r="A9" s="11"/>
      <c r="B9" s="144"/>
      <c r="C9" s="11"/>
      <c r="E9" s="13"/>
      <c r="G9" s="14" t="s">
        <v>6</v>
      </c>
    </row>
    <row r="10" spans="1:9">
      <c r="A10" s="148" t="s">
        <v>7</v>
      </c>
      <c r="B10" s="149"/>
      <c r="C10" s="150" t="s">
        <v>8</v>
      </c>
      <c r="D10" s="151"/>
      <c r="E10" s="4" t="s">
        <v>9</v>
      </c>
      <c r="F10" s="9"/>
      <c r="G10" s="15" t="s">
        <v>10</v>
      </c>
    </row>
    <row r="11" spans="1:9">
      <c r="A11" s="16"/>
      <c r="B11" s="2"/>
      <c r="C11" s="152"/>
      <c r="D11" s="153"/>
      <c r="E11" s="5" t="s">
        <v>11</v>
      </c>
      <c r="F11" s="17"/>
      <c r="G11" s="6" t="s">
        <v>29</v>
      </c>
    </row>
    <row r="12" spans="1:9" ht="15.75" customHeight="1">
      <c r="A12" s="154" t="s">
        <v>25</v>
      </c>
      <c r="B12" s="155"/>
      <c r="C12" s="155"/>
      <c r="D12" s="155"/>
      <c r="E12" s="155"/>
      <c r="F12" s="155"/>
      <c r="G12" s="156"/>
    </row>
    <row r="13" spans="1:9">
      <c r="A13" s="157"/>
      <c r="B13" s="158"/>
      <c r="C13" s="158"/>
      <c r="D13" s="158"/>
      <c r="E13" s="158"/>
      <c r="F13" s="158"/>
      <c r="G13" s="159"/>
    </row>
    <row r="14" spans="1:9">
      <c r="A14" s="124" t="s">
        <v>13</v>
      </c>
      <c r="B14" s="127" t="s">
        <v>26</v>
      </c>
      <c r="C14" s="130" t="s">
        <v>19</v>
      </c>
      <c r="D14" s="131"/>
      <c r="E14" s="131"/>
      <c r="F14" s="131"/>
      <c r="G14" s="132"/>
    </row>
    <row r="15" spans="1:9">
      <c r="A15" s="125"/>
      <c r="B15" s="128"/>
      <c r="C15" s="133"/>
      <c r="D15" s="134"/>
      <c r="E15" s="134"/>
      <c r="F15" s="134"/>
      <c r="G15" s="135"/>
    </row>
    <row r="16" spans="1:9" ht="9.75" customHeight="1">
      <c r="A16" s="126"/>
      <c r="B16" s="129"/>
      <c r="C16" s="136"/>
      <c r="D16" s="137"/>
      <c r="E16" s="137"/>
      <c r="F16" s="137"/>
      <c r="G16" s="138"/>
    </row>
    <row r="17" spans="1:7" ht="12.75" customHeight="1">
      <c r="A17" s="56" t="s">
        <v>134</v>
      </c>
      <c r="B17" s="57" t="s">
        <v>74</v>
      </c>
      <c r="C17" s="31"/>
      <c r="D17" s="32"/>
      <c r="E17" s="32"/>
      <c r="F17" s="32"/>
      <c r="G17" s="33"/>
    </row>
    <row r="18" spans="1:7" ht="11.25" customHeight="1">
      <c r="A18" s="56" t="s">
        <v>135</v>
      </c>
      <c r="B18" s="57" t="s">
        <v>368</v>
      </c>
      <c r="C18" s="31"/>
      <c r="D18" s="32"/>
      <c r="E18" s="32"/>
      <c r="F18" s="32"/>
      <c r="G18" s="33"/>
    </row>
    <row r="19" spans="1:7" ht="12.75" customHeight="1">
      <c r="A19" s="58" t="s">
        <v>136</v>
      </c>
      <c r="B19" s="57" t="s">
        <v>383</v>
      </c>
      <c r="C19" s="31"/>
      <c r="D19" s="32"/>
      <c r="E19" s="32"/>
      <c r="F19" s="32"/>
      <c r="G19" s="33"/>
    </row>
    <row r="20" spans="1:7" ht="12" customHeight="1">
      <c r="A20" s="56" t="s">
        <v>137</v>
      </c>
      <c r="B20" s="57" t="s">
        <v>405</v>
      </c>
      <c r="C20" s="31"/>
      <c r="D20" s="32"/>
      <c r="E20" s="32"/>
      <c r="F20" s="32"/>
      <c r="G20" s="33"/>
    </row>
    <row r="21" spans="1:7" ht="12" customHeight="1">
      <c r="A21" s="56" t="s">
        <v>291</v>
      </c>
      <c r="B21" s="57" t="s">
        <v>112</v>
      </c>
      <c r="C21" s="31"/>
      <c r="D21" s="32"/>
      <c r="E21" s="32"/>
      <c r="F21" s="32"/>
      <c r="G21" s="33"/>
    </row>
    <row r="22" spans="1:7" ht="12" customHeight="1">
      <c r="A22" s="56" t="s">
        <v>294</v>
      </c>
      <c r="B22" s="57" t="s">
        <v>197</v>
      </c>
      <c r="C22" s="31"/>
      <c r="D22" s="32"/>
      <c r="E22" s="32"/>
      <c r="F22" s="32"/>
      <c r="G22" s="33"/>
    </row>
    <row r="23" spans="1:7" ht="12" customHeight="1">
      <c r="A23" s="56" t="s">
        <v>310</v>
      </c>
      <c r="B23" s="57" t="s">
        <v>127</v>
      </c>
      <c r="C23" s="31"/>
      <c r="D23" s="32"/>
      <c r="E23" s="32"/>
      <c r="F23" s="32"/>
      <c r="G23" s="33"/>
    </row>
    <row r="24" spans="1:7" ht="12" customHeight="1">
      <c r="A24" s="56" t="s">
        <v>324</v>
      </c>
      <c r="B24" s="83" t="s">
        <v>181</v>
      </c>
      <c r="C24" s="31"/>
      <c r="D24" s="32"/>
      <c r="E24" s="32"/>
      <c r="F24" s="32"/>
      <c r="G24" s="33"/>
    </row>
    <row r="25" spans="1:7" ht="12.75" customHeight="1">
      <c r="A25" s="56" t="s">
        <v>332</v>
      </c>
      <c r="B25" s="83" t="s">
        <v>183</v>
      </c>
      <c r="C25" s="31"/>
      <c r="D25" s="32"/>
      <c r="E25" s="32"/>
      <c r="F25" s="32"/>
      <c r="G25" s="33"/>
    </row>
    <row r="26" spans="1:7" ht="12.75" customHeight="1">
      <c r="A26" s="58" t="s">
        <v>336</v>
      </c>
      <c r="B26" s="84" t="s">
        <v>78</v>
      </c>
      <c r="C26" s="31"/>
      <c r="D26" s="32"/>
      <c r="E26" s="32"/>
      <c r="F26" s="32"/>
      <c r="G26" s="33"/>
    </row>
    <row r="27" spans="1:7" ht="12.75" customHeight="1">
      <c r="A27" s="58"/>
      <c r="B27" s="84"/>
      <c r="C27" s="31"/>
      <c r="D27" s="32"/>
      <c r="E27" s="32"/>
      <c r="F27" s="32"/>
      <c r="G27" s="33"/>
    </row>
    <row r="28" spans="1:7" ht="12.75" customHeight="1">
      <c r="A28" s="58"/>
      <c r="B28" s="84"/>
      <c r="C28" s="31"/>
      <c r="D28" s="32"/>
      <c r="E28" s="32"/>
      <c r="F28" s="32"/>
      <c r="G28" s="33"/>
    </row>
    <row r="29" spans="1:7" s="19" customFormat="1" ht="11.25">
      <c r="A29" s="22"/>
      <c r="B29" s="23" t="s">
        <v>27</v>
      </c>
      <c r="C29" s="20"/>
      <c r="D29" s="21"/>
      <c r="E29" s="21"/>
      <c r="F29" s="21"/>
      <c r="G29" s="18"/>
    </row>
    <row r="30" spans="1:7" s="19" customFormat="1" ht="11.25">
      <c r="A30" s="22"/>
      <c r="B30" s="23" t="s">
        <v>28</v>
      </c>
      <c r="C30" s="20"/>
      <c r="D30" s="21"/>
      <c r="E30" s="21"/>
      <c r="F30" s="21"/>
      <c r="G30" s="18"/>
    </row>
    <row r="31" spans="1:7" s="19" customFormat="1" ht="11.25">
      <c r="A31" s="24"/>
    </row>
    <row r="32" spans="1:7" s="19" customFormat="1" ht="11.25">
      <c r="A32" s="24"/>
    </row>
    <row r="33" spans="1:1" s="19" customFormat="1" ht="11.25">
      <c r="A33" s="24"/>
    </row>
    <row r="34" spans="1:1" s="19" customFormat="1" ht="11.25">
      <c r="A34" s="24"/>
    </row>
    <row r="35" spans="1:1" s="19" customFormat="1" ht="11.25">
      <c r="A35" s="24"/>
    </row>
    <row r="36" spans="1:1" s="19" customFormat="1" ht="11.25">
      <c r="A36" s="24"/>
    </row>
    <row r="37" spans="1:1" s="19" customFormat="1" ht="11.25">
      <c r="A37" s="24"/>
    </row>
    <row r="38" spans="1:1" s="19" customFormat="1" ht="11.25">
      <c r="A38" s="24"/>
    </row>
    <row r="39" spans="1:1" s="19" customFormat="1" ht="11.25">
      <c r="A39" s="24"/>
    </row>
    <row r="40" spans="1:1" s="19" customFormat="1" ht="11.25">
      <c r="A40" s="24"/>
    </row>
    <row r="41" spans="1:1" s="19" customFormat="1" ht="11.25">
      <c r="A41" s="24"/>
    </row>
    <row r="42" spans="1:1" s="19" customFormat="1" ht="11.25">
      <c r="A42" s="24"/>
    </row>
    <row r="43" spans="1:1" s="19" customFormat="1" ht="11.25">
      <c r="A43" s="24"/>
    </row>
    <row r="44" spans="1:1" s="19" customFormat="1" ht="11.25">
      <c r="A44" s="24"/>
    </row>
    <row r="45" spans="1:1" s="19" customFormat="1" ht="11.25">
      <c r="A45" s="24"/>
    </row>
    <row r="46" spans="1:1" s="19" customFormat="1" ht="11.25">
      <c r="A46" s="24"/>
    </row>
    <row r="47" spans="1:1" s="19" customFormat="1" ht="11.25">
      <c r="A47" s="24"/>
    </row>
    <row r="48" spans="1:1" s="19" customFormat="1" ht="11.25">
      <c r="A48" s="24"/>
    </row>
    <row r="49" spans="1:1" s="19" customFormat="1" ht="11.25">
      <c r="A49" s="24"/>
    </row>
    <row r="50" spans="1:1" s="19" customFormat="1" ht="11.25">
      <c r="A50" s="24"/>
    </row>
    <row r="51" spans="1:1" s="19" customFormat="1" ht="11.25">
      <c r="A51" s="24"/>
    </row>
    <row r="52" spans="1:1" s="19" customFormat="1" ht="11.25">
      <c r="A52" s="24"/>
    </row>
    <row r="53" spans="1:1" s="19" customFormat="1" ht="11.25">
      <c r="A53" s="24"/>
    </row>
    <row r="54" spans="1:1" s="19" customFormat="1" ht="11.25">
      <c r="A54" s="24"/>
    </row>
    <row r="55" spans="1:1" s="19" customFormat="1" ht="11.25">
      <c r="A55" s="24"/>
    </row>
    <row r="56" spans="1:1" s="19" customFormat="1" ht="11.25">
      <c r="A56" s="24"/>
    </row>
    <row r="57" spans="1:1" s="19" customFormat="1" ht="11.25">
      <c r="A57" s="24"/>
    </row>
    <row r="58" spans="1:1" s="19" customFormat="1" ht="11.25">
      <c r="A58" s="24"/>
    </row>
    <row r="59" spans="1:1" s="19" customFormat="1" ht="11.25">
      <c r="A59" s="24"/>
    </row>
    <row r="60" spans="1:1" s="19" customFormat="1" ht="11.25">
      <c r="A60" s="24"/>
    </row>
    <row r="61" spans="1:1" s="19" customFormat="1" ht="11.25">
      <c r="A61" s="24"/>
    </row>
    <row r="62" spans="1:1" s="19" customFormat="1" ht="11.25">
      <c r="A62" s="24"/>
    </row>
    <row r="63" spans="1:1" s="19" customFormat="1" ht="11.25">
      <c r="A63" s="24"/>
    </row>
    <row r="64" spans="1:1" s="19" customFormat="1" ht="11.25">
      <c r="A64" s="24"/>
    </row>
    <row r="65" spans="1:1" s="19" customFormat="1" ht="11.25">
      <c r="A65" s="24"/>
    </row>
    <row r="66" spans="1:1" s="19" customFormat="1" ht="11.25">
      <c r="A66" s="24"/>
    </row>
    <row r="67" spans="1:1" s="19" customFormat="1" ht="11.25">
      <c r="A67" s="24"/>
    </row>
    <row r="68" spans="1:1" s="19" customFormat="1" ht="11.25">
      <c r="A68" s="24"/>
    </row>
    <row r="69" spans="1:1" s="19" customFormat="1" ht="11.25">
      <c r="A69" s="24"/>
    </row>
    <row r="70" spans="1:1" s="19" customFormat="1" ht="11.25">
      <c r="A70" s="24"/>
    </row>
    <row r="71" spans="1:1" s="19" customFormat="1" ht="11.25">
      <c r="A71" s="24"/>
    </row>
    <row r="72" spans="1:1" s="19" customFormat="1" ht="11.25">
      <c r="A72" s="24"/>
    </row>
    <row r="73" spans="1:1" s="19" customFormat="1" ht="11.25">
      <c r="A73" s="24"/>
    </row>
    <row r="74" spans="1:1" s="19" customFormat="1" ht="11.25">
      <c r="A74" s="24"/>
    </row>
    <row r="75" spans="1:1" s="19" customFormat="1" ht="11.25">
      <c r="A75" s="24"/>
    </row>
    <row r="76" spans="1:1" s="19" customFormat="1" ht="11.25">
      <c r="A76" s="24"/>
    </row>
    <row r="77" spans="1:1" s="19" customFormat="1" ht="11.25">
      <c r="A77" s="24"/>
    </row>
    <row r="78" spans="1:1" s="19" customFormat="1" ht="11.25"/>
    <row r="79" spans="1:1" s="19" customFormat="1" ht="11.25"/>
    <row r="80" spans="1:1" s="19" customFormat="1" ht="11.25"/>
    <row r="81" s="19" customFormat="1" ht="11.25"/>
    <row r="82" s="19" customFormat="1" ht="11.25"/>
    <row r="83" s="19" customFormat="1" ht="11.25"/>
    <row r="84" s="19" customFormat="1" ht="11.25"/>
    <row r="85" s="19" customFormat="1" ht="11.25"/>
    <row r="86" s="19" customFormat="1" ht="11.25"/>
    <row r="87" s="19" customFormat="1" ht="11.25"/>
    <row r="88" s="19" customFormat="1" ht="11.25"/>
    <row r="89" s="19" customFormat="1" ht="11.25"/>
    <row r="90" s="19" customFormat="1" ht="11.25"/>
    <row r="91" s="19" customFormat="1" ht="11.25"/>
    <row r="92" s="19" customFormat="1" ht="11.25"/>
    <row r="93" s="19" customFormat="1" ht="11.25"/>
    <row r="94" s="19" customFormat="1" ht="11.25"/>
    <row r="95" s="19" customFormat="1" ht="11.25"/>
    <row r="96" s="19" customFormat="1" ht="11.25"/>
    <row r="97" s="19" customFormat="1" ht="11.25"/>
    <row r="98" s="19" customFormat="1" ht="11.25"/>
    <row r="99" s="19" customFormat="1" ht="11.25"/>
    <row r="100" s="19" customFormat="1" ht="11.25"/>
    <row r="101" s="19" customFormat="1" ht="11.25"/>
    <row r="102" s="19" customFormat="1" ht="11.25"/>
    <row r="103" s="19" customFormat="1" ht="11.25"/>
    <row r="104" s="19" customFormat="1" ht="11.25"/>
    <row r="105" s="19" customFormat="1" ht="11.25"/>
    <row r="106" s="19" customFormat="1" ht="11.25"/>
    <row r="107" s="19" customFormat="1" ht="11.25"/>
    <row r="108" s="19" customFormat="1" ht="11.25"/>
    <row r="109" s="19" customFormat="1" ht="11.25"/>
    <row r="110" s="19" customFormat="1" ht="11.25"/>
    <row r="111" s="19" customFormat="1" ht="11.25"/>
    <row r="112" s="19" customFormat="1" ht="11.25"/>
    <row r="113" s="19" customFormat="1" ht="11.25"/>
    <row r="114" s="19" customFormat="1" ht="11.25"/>
    <row r="115" s="19" customFormat="1" ht="11.25"/>
    <row r="116" s="19" customFormat="1" ht="11.25"/>
    <row r="117" s="19" customFormat="1" ht="11.25"/>
    <row r="118" s="19" customFormat="1" ht="11.25"/>
    <row r="119" s="19" customFormat="1" ht="11.25"/>
    <row r="120" s="19" customFormat="1" ht="11.25"/>
    <row r="121" s="19" customFormat="1" ht="11.25"/>
    <row r="122" s="19" customFormat="1" ht="11.25"/>
    <row r="123" s="19" customFormat="1" ht="11.25"/>
    <row r="124" s="19" customFormat="1" ht="11.25"/>
    <row r="125" s="19" customFormat="1" ht="11.25"/>
    <row r="126" s="19" customFormat="1" ht="11.25"/>
    <row r="127" s="19" customFormat="1" ht="11.25"/>
    <row r="128" s="19" customFormat="1" ht="11.25"/>
    <row r="129" s="19" customFormat="1" ht="11.25"/>
    <row r="130" s="19" customFormat="1" ht="11.25"/>
    <row r="131" s="19" customFormat="1" ht="11.25"/>
    <row r="132" s="19" customFormat="1" ht="11.25"/>
    <row r="133" s="19" customFormat="1" ht="11.25"/>
    <row r="134" s="19" customFormat="1" ht="11.25"/>
    <row r="135" s="19" customFormat="1" ht="11.25"/>
    <row r="136" s="19" customFormat="1" ht="11.25"/>
    <row r="137" s="19" customFormat="1" ht="11.25"/>
    <row r="138" s="19" customFormat="1" ht="11.25"/>
    <row r="139" s="19" customFormat="1" ht="11.25"/>
    <row r="140" s="19" customFormat="1" ht="11.25"/>
    <row r="141" s="19" customFormat="1" ht="11.25"/>
    <row r="142" s="19" customFormat="1" ht="11.25"/>
    <row r="143" s="19" customFormat="1" ht="11.25"/>
    <row r="144" s="19" customFormat="1" ht="11.25"/>
    <row r="145" s="19" customFormat="1" ht="11.25"/>
    <row r="146" s="19" customFormat="1" ht="11.25"/>
    <row r="147" s="19" customFormat="1" ht="11.25"/>
    <row r="148" s="19" customFormat="1" ht="11.25"/>
    <row r="149" s="19" customFormat="1" ht="11.25"/>
    <row r="150" s="19" customFormat="1" ht="11.25"/>
    <row r="151" s="19" customFormat="1" ht="11.25"/>
    <row r="152" s="19" customFormat="1" ht="11.25"/>
    <row r="153" s="19" customFormat="1" ht="11.25"/>
    <row r="154" s="19" customFormat="1" ht="11.25"/>
    <row r="155" s="19" customFormat="1" ht="11.25"/>
    <row r="156" s="19" customFormat="1" ht="11.25"/>
    <row r="157" s="19" customFormat="1" ht="11.25"/>
    <row r="158" s="19" customFormat="1" ht="11.25"/>
    <row r="159" s="19" customFormat="1" ht="11.25"/>
    <row r="160" s="19" customFormat="1" ht="11.25"/>
    <row r="161" s="19" customFormat="1" ht="11.25"/>
    <row r="162" s="19" customFormat="1" ht="11.25"/>
    <row r="163" s="19" customFormat="1" ht="11.25"/>
    <row r="164" s="19" customFormat="1" ht="11.25"/>
    <row r="165" s="19" customFormat="1" ht="11.25"/>
    <row r="166" s="19" customFormat="1" ht="11.25"/>
    <row r="167" s="19" customFormat="1" ht="11.25"/>
    <row r="168" s="19" customFormat="1" ht="11.25"/>
    <row r="169" s="19" customFormat="1" ht="11.25"/>
    <row r="170" s="19" customFormat="1" ht="11.25"/>
    <row r="171" s="19" customFormat="1" ht="11.25"/>
    <row r="172" s="19" customFormat="1" ht="11.25"/>
    <row r="173" s="19" customFormat="1" ht="11.25"/>
    <row r="174" s="19" customFormat="1" ht="11.25"/>
    <row r="175" s="19" customFormat="1" ht="11.25"/>
    <row r="176" s="19" customFormat="1" ht="11.25"/>
    <row r="177" s="19" customFormat="1" ht="11.25"/>
    <row r="178" s="19" customFormat="1" ht="11.25"/>
    <row r="179" s="19" customFormat="1" ht="11.25"/>
    <row r="180" s="19" customFormat="1" ht="11.25"/>
    <row r="181" s="19" customFormat="1" ht="11.25"/>
    <row r="182" s="19" customFormat="1" ht="11.25"/>
    <row r="183" s="19" customFormat="1" ht="11.25"/>
    <row r="184" s="19" customFormat="1" ht="11.25"/>
    <row r="185" s="19" customFormat="1" ht="11.25"/>
    <row r="186" s="19" customFormat="1" ht="11.25"/>
    <row r="187" s="19" customFormat="1" ht="11.25"/>
    <row r="188" s="19" customFormat="1" ht="11.25"/>
    <row r="189" s="19" customFormat="1" ht="11.25"/>
    <row r="190" s="19" customFormat="1" ht="11.25"/>
    <row r="191" s="19" customFormat="1" ht="11.25"/>
    <row r="192" s="19" customFormat="1" ht="11.25"/>
    <row r="193" s="19" customFormat="1" ht="11.25"/>
    <row r="194" s="19" customFormat="1" ht="11.25"/>
    <row r="195" s="19" customFormat="1" ht="11.25"/>
    <row r="196" s="19" customFormat="1" ht="11.25"/>
    <row r="197" s="19" customFormat="1" ht="11.25"/>
    <row r="198" s="19" customFormat="1" ht="11.25"/>
    <row r="199" s="19" customFormat="1" ht="11.25"/>
    <row r="200" s="19" customFormat="1" ht="11.25"/>
    <row r="201" s="19" customFormat="1" ht="11.25"/>
    <row r="202" s="19" customFormat="1" ht="11.25"/>
    <row r="203" s="19" customFormat="1" ht="11.25"/>
    <row r="204" s="19" customFormat="1" ht="11.25"/>
    <row r="205" s="19" customFormat="1" ht="11.25"/>
    <row r="206" s="19" customFormat="1" ht="11.25"/>
    <row r="207" s="19" customFormat="1" ht="11.25"/>
    <row r="208" s="19" customFormat="1" ht="11.25"/>
    <row r="209" s="19" customFormat="1" ht="11.25"/>
    <row r="210" s="19" customFormat="1" ht="11.25"/>
    <row r="211" s="19" customFormat="1" ht="11.25"/>
    <row r="212" s="19" customFormat="1" ht="11.25"/>
    <row r="213" s="19" customFormat="1" ht="11.25"/>
    <row r="214" s="19" customFormat="1" ht="11.25"/>
    <row r="215" s="19" customFormat="1" ht="11.25"/>
    <row r="216" s="19" customFormat="1" ht="11.25"/>
    <row r="217" s="19" customFormat="1" ht="11.25"/>
    <row r="218" s="19" customFormat="1" ht="11.25"/>
    <row r="219" s="19" customFormat="1" ht="11.25"/>
    <row r="220" s="19" customFormat="1" ht="11.25"/>
    <row r="221" s="19" customFormat="1" ht="11.25"/>
    <row r="222" s="19" customFormat="1" ht="11.25"/>
    <row r="223" s="19" customFormat="1" ht="11.25"/>
    <row r="224" s="19" customFormat="1" ht="11.25"/>
    <row r="225" s="19" customFormat="1" ht="11.25"/>
    <row r="226" s="19" customFormat="1" ht="11.25"/>
    <row r="227" s="19" customFormat="1" ht="11.25"/>
    <row r="228" s="19" customFormat="1" ht="11.25"/>
    <row r="229" s="19" customFormat="1" ht="11.25"/>
    <row r="230" s="19" customFormat="1" ht="11.25"/>
    <row r="231" s="19" customFormat="1" ht="11.25"/>
    <row r="232" s="19" customFormat="1" ht="11.25"/>
    <row r="233" s="19" customFormat="1" ht="11.25"/>
    <row r="234" s="19" customFormat="1" ht="11.25"/>
    <row r="235" s="19" customFormat="1" ht="11.25"/>
    <row r="236" s="19" customFormat="1" ht="11.25"/>
    <row r="237" s="19" customFormat="1" ht="11.25"/>
    <row r="238" s="19" customFormat="1" ht="11.25"/>
    <row r="239" s="19" customFormat="1" ht="11.25"/>
    <row r="240" s="19" customFormat="1" ht="11.25"/>
    <row r="241" s="19" customFormat="1" ht="11.25"/>
    <row r="242" s="19" customFormat="1" ht="11.25"/>
    <row r="243" s="19" customFormat="1" ht="11.25"/>
    <row r="244" s="19" customFormat="1" ht="11.25"/>
    <row r="245" s="19" customFormat="1" ht="11.25"/>
    <row r="246" s="19" customFormat="1" ht="11.25"/>
    <row r="247" s="19" customFormat="1" ht="11.25"/>
    <row r="248" s="19" customFormat="1" ht="11.25"/>
    <row r="249" s="19" customFormat="1" ht="11.25"/>
    <row r="250" s="19" customFormat="1" ht="11.25"/>
    <row r="251" s="19" customFormat="1" ht="11.25"/>
    <row r="252" s="19" customFormat="1" ht="11.25"/>
    <row r="253" s="19" customFormat="1" ht="11.25"/>
    <row r="254" s="19" customFormat="1" ht="11.25"/>
    <row r="255" s="19" customFormat="1" ht="11.25"/>
    <row r="256" s="19" customFormat="1" ht="11.25"/>
    <row r="257" s="19" customFormat="1" ht="11.25"/>
    <row r="258" s="19" customFormat="1" ht="11.25"/>
    <row r="259" s="19" customFormat="1" ht="11.25"/>
    <row r="260" s="19" customFormat="1" ht="11.25"/>
    <row r="261" s="19" customFormat="1" ht="11.25"/>
    <row r="262" s="19" customFormat="1" ht="11.25"/>
    <row r="263" s="19" customFormat="1" ht="11.25"/>
    <row r="264" s="19" customFormat="1" ht="11.25"/>
    <row r="265" s="19" customFormat="1" ht="11.25"/>
    <row r="266" s="19" customFormat="1" ht="11.25"/>
    <row r="267" s="19" customFormat="1" ht="11.25"/>
    <row r="268" s="19" customFormat="1" ht="11.25"/>
    <row r="269" s="19" customFormat="1" ht="11.25"/>
    <row r="270" s="19" customFormat="1" ht="11.25"/>
    <row r="271" s="19" customFormat="1" ht="11.25"/>
    <row r="272" s="19" customFormat="1" ht="11.25"/>
    <row r="273" s="19" customFormat="1" ht="11.25"/>
    <row r="274" s="19" customFormat="1" ht="11.25"/>
    <row r="275" s="19" customFormat="1" ht="11.25"/>
    <row r="276" s="19" customFormat="1" ht="11.25"/>
    <row r="277" s="19" customFormat="1" ht="11.25"/>
    <row r="278" s="19" customFormat="1" ht="11.25"/>
    <row r="279" s="19" customFormat="1" ht="11.25"/>
    <row r="280" s="19" customFormat="1" ht="11.25"/>
    <row r="281" s="19" customFormat="1" ht="11.25"/>
    <row r="282" s="19" customFormat="1" ht="11.25"/>
    <row r="283" s="19" customFormat="1" ht="11.25"/>
    <row r="284" s="19" customFormat="1" ht="11.25"/>
    <row r="285" s="19" customFormat="1" ht="11.25"/>
    <row r="286" s="19" customFormat="1" ht="11.25"/>
    <row r="287" s="19" customFormat="1" ht="11.25"/>
    <row r="288" s="19" customFormat="1" ht="11.25"/>
    <row r="289" s="19" customFormat="1" ht="11.25"/>
    <row r="290" s="19" customFormat="1" ht="11.25"/>
    <row r="291" s="19" customFormat="1" ht="11.25"/>
    <row r="292" s="19" customFormat="1" ht="11.25"/>
    <row r="293" s="19" customFormat="1" ht="11.25"/>
    <row r="294" s="19" customFormat="1" ht="11.25"/>
    <row r="295" s="19" customFormat="1" ht="11.25"/>
    <row r="296" s="19" customFormat="1" ht="11.25"/>
    <row r="297" s="19" customFormat="1" ht="11.25"/>
    <row r="298" s="19" customFormat="1" ht="11.25"/>
    <row r="299" s="19" customFormat="1" ht="11.25"/>
    <row r="300" s="19" customFormat="1" ht="11.25"/>
    <row r="301" s="19" customFormat="1" ht="11.25"/>
    <row r="302" s="19" customFormat="1" ht="11.25"/>
    <row r="303" s="19" customFormat="1" ht="11.25"/>
    <row r="304" s="19" customFormat="1" ht="11.25"/>
    <row r="305" s="19" customFormat="1" ht="11.25"/>
    <row r="306" s="19" customFormat="1" ht="11.25"/>
    <row r="307" s="19" customFormat="1" ht="11.25"/>
    <row r="308" s="19" customFormat="1" ht="11.25"/>
    <row r="309" s="19" customFormat="1" ht="11.25"/>
    <row r="310" s="19" customFormat="1" ht="11.25"/>
    <row r="311" s="19" customFormat="1" ht="11.25"/>
    <row r="312" s="19" customFormat="1" ht="11.25"/>
    <row r="313" s="19" customFormat="1" ht="11.25"/>
    <row r="314" s="19" customFormat="1" ht="11.25"/>
    <row r="315" s="19" customFormat="1" ht="11.25"/>
    <row r="316" s="19" customFormat="1" ht="11.25"/>
    <row r="317" s="19" customFormat="1" ht="11.25"/>
    <row r="318" s="19" customFormat="1" ht="11.25"/>
    <row r="319" s="19" customFormat="1" ht="11.25"/>
    <row r="320" s="19" customFormat="1" ht="11.25"/>
    <row r="321" s="19" customFormat="1" ht="11.25"/>
    <row r="322" s="19" customFormat="1" ht="11.25"/>
    <row r="323" s="19" customFormat="1" ht="11.25"/>
    <row r="324" s="19" customFormat="1" ht="11.25"/>
    <row r="325" s="19" customFormat="1" ht="11.25"/>
    <row r="326" s="19" customFormat="1" ht="11.25"/>
    <row r="327" s="19" customFormat="1" ht="11.25"/>
    <row r="328" s="19" customFormat="1" ht="11.25"/>
    <row r="329" s="19" customFormat="1" ht="11.25"/>
    <row r="330" s="19" customFormat="1" ht="11.25"/>
    <row r="331" s="19" customFormat="1" ht="11.25"/>
    <row r="332" s="19" customFormat="1" ht="11.25"/>
    <row r="333" s="19" customFormat="1" ht="11.25"/>
    <row r="334" s="19" customFormat="1" ht="11.25"/>
    <row r="335" s="19" customFormat="1" ht="11.25"/>
    <row r="336" s="19" customFormat="1" ht="11.25"/>
    <row r="337" s="19" customFormat="1" ht="11.25"/>
    <row r="338" s="19" customFormat="1" ht="11.25"/>
    <row r="339" s="19" customFormat="1" ht="11.25"/>
    <row r="340" s="19" customFormat="1" ht="11.25"/>
    <row r="341" s="19" customFormat="1" ht="11.25"/>
    <row r="342" s="19" customFormat="1" ht="11.25"/>
    <row r="343" s="19" customFormat="1" ht="11.25"/>
    <row r="344" s="19" customFormat="1" ht="11.25"/>
    <row r="345" s="19" customFormat="1" ht="11.25"/>
    <row r="346" s="19" customFormat="1" ht="11.25"/>
    <row r="347" s="19" customFormat="1" ht="11.25"/>
    <row r="348" s="19" customFormat="1" ht="11.25"/>
    <row r="349" s="19" customFormat="1" ht="11.25"/>
    <row r="350" s="19" customFormat="1" ht="11.25"/>
    <row r="351" s="19" customFormat="1" ht="11.25"/>
    <row r="352" s="19" customFormat="1" ht="11.25"/>
    <row r="353" s="19" customFormat="1" ht="11.25"/>
    <row r="354" s="19" customFormat="1" ht="11.25"/>
    <row r="355" s="19" customFormat="1" ht="11.25"/>
    <row r="356" s="19" customFormat="1" ht="11.25"/>
    <row r="357" s="19" customFormat="1" ht="11.25"/>
    <row r="358" s="19" customFormat="1" ht="11.25"/>
    <row r="359" s="19" customFormat="1" ht="11.25"/>
    <row r="360" s="19" customFormat="1" ht="11.25"/>
    <row r="361" s="19" customFormat="1" ht="11.25"/>
    <row r="362" s="19" customFormat="1" ht="11.25"/>
    <row r="363" s="19" customFormat="1" ht="11.25"/>
    <row r="364" s="19" customFormat="1" ht="11.25"/>
    <row r="365" s="19" customFormat="1" ht="11.25"/>
    <row r="366" s="19" customFormat="1" ht="11.25"/>
    <row r="367" s="19" customFormat="1" ht="11.25"/>
    <row r="368" s="19" customFormat="1" ht="11.25"/>
    <row r="369" s="19" customFormat="1" ht="11.25"/>
    <row r="370" s="19" customFormat="1" ht="11.25"/>
    <row r="371" s="19" customFormat="1" ht="11.25"/>
    <row r="372" s="19" customFormat="1" ht="11.25"/>
    <row r="373" s="19" customFormat="1" ht="11.25"/>
    <row r="374" s="19" customFormat="1" ht="11.25"/>
    <row r="375" s="19" customFormat="1" ht="11.25"/>
    <row r="376" s="19" customFormat="1" ht="11.25"/>
    <row r="377" s="19" customFormat="1" ht="11.25"/>
    <row r="378" s="19" customFormat="1" ht="11.25"/>
    <row r="379" s="19" customFormat="1" ht="11.25"/>
    <row r="380" s="19" customFormat="1" ht="11.25"/>
    <row r="381" s="19" customFormat="1" ht="11.25"/>
    <row r="382" s="19" customFormat="1" ht="11.25"/>
    <row r="383" s="19" customFormat="1" ht="11.25"/>
    <row r="384" s="19" customFormat="1" ht="11.25"/>
    <row r="385" s="19" customFormat="1" ht="11.25"/>
    <row r="386" s="19" customFormat="1" ht="11.25"/>
    <row r="387" s="19" customFormat="1" ht="11.25"/>
    <row r="388" s="19" customFormat="1" ht="11.25"/>
    <row r="389" s="19" customFormat="1" ht="11.25"/>
    <row r="390" s="19" customFormat="1" ht="11.25"/>
    <row r="391" s="19" customFormat="1" ht="11.25"/>
    <row r="392" s="19" customFormat="1" ht="11.25"/>
    <row r="393" s="19" customFormat="1" ht="11.25"/>
    <row r="394" s="19" customFormat="1" ht="11.25"/>
    <row r="395" s="19" customFormat="1" ht="11.25"/>
    <row r="396" s="19" customFormat="1" ht="11.25"/>
    <row r="397" s="19" customFormat="1" ht="11.25"/>
    <row r="398" s="19" customFormat="1" ht="11.25"/>
    <row r="399" s="19" customFormat="1" ht="11.25"/>
    <row r="400" s="19" customFormat="1" ht="11.25"/>
    <row r="401" s="19" customFormat="1" ht="11.25"/>
    <row r="402" s="19" customFormat="1" ht="11.25"/>
    <row r="403" s="19" customFormat="1" ht="11.25"/>
    <row r="404" s="19" customFormat="1" ht="11.25"/>
    <row r="405" s="19" customFormat="1" ht="11.25"/>
    <row r="406" s="19" customFormat="1" ht="11.25"/>
    <row r="407" s="19" customFormat="1" ht="11.25"/>
    <row r="408" s="19" customFormat="1" ht="11.25"/>
    <row r="409" s="19" customFormat="1" ht="11.25"/>
    <row r="410" s="19" customFormat="1" ht="11.25"/>
    <row r="411" s="19" customFormat="1" ht="11.25"/>
    <row r="412" s="19" customFormat="1" ht="11.25"/>
    <row r="413" s="19" customFormat="1" ht="11.25"/>
    <row r="414" s="19" customFormat="1" ht="11.25"/>
    <row r="415" s="19" customFormat="1" ht="11.25"/>
    <row r="416" s="19" customFormat="1" ht="11.25"/>
    <row r="417" s="19" customFormat="1" ht="11.25"/>
    <row r="418" s="19" customFormat="1" ht="11.25"/>
    <row r="419" s="19" customFormat="1" ht="11.25"/>
    <row r="420" s="19" customFormat="1" ht="11.25"/>
    <row r="421" s="19" customFormat="1" ht="11.25"/>
    <row r="422" s="19" customFormat="1" ht="11.25"/>
    <row r="423" s="19" customFormat="1" ht="11.25"/>
    <row r="424" s="19" customFormat="1" ht="11.25"/>
    <row r="425" s="19" customFormat="1" ht="11.25"/>
    <row r="426" s="19" customFormat="1" ht="11.25"/>
    <row r="427" s="19" customFormat="1" ht="11.25"/>
    <row r="428" s="19" customFormat="1" ht="11.25"/>
    <row r="429" s="19" customFormat="1" ht="11.25"/>
    <row r="430" s="19" customFormat="1" ht="11.25"/>
    <row r="431" s="19" customFormat="1" ht="11.25"/>
    <row r="432" s="19" customFormat="1" ht="11.25"/>
    <row r="433" s="19" customFormat="1" ht="11.25"/>
    <row r="434" s="19" customFormat="1" ht="11.25"/>
    <row r="435" s="19" customFormat="1" ht="11.25"/>
    <row r="436" s="19" customFormat="1" ht="11.25"/>
    <row r="437" s="19" customFormat="1" ht="11.25"/>
    <row r="438" s="19" customFormat="1" ht="11.25"/>
    <row r="439" s="19" customFormat="1" ht="11.25"/>
    <row r="440" s="19" customFormat="1" ht="11.25"/>
    <row r="441" s="19" customFormat="1" ht="11.25"/>
    <row r="442" s="19" customFormat="1" ht="11.25"/>
    <row r="443" s="19" customFormat="1" ht="11.25"/>
    <row r="444" s="19" customFormat="1" ht="11.25"/>
    <row r="445" s="19" customFormat="1" ht="11.25"/>
    <row r="446" s="19" customFormat="1" ht="11.25"/>
    <row r="447" s="19" customFormat="1" ht="11.25"/>
    <row r="448" s="19" customFormat="1" ht="11.25"/>
    <row r="449" s="19" customFormat="1" ht="11.25"/>
    <row r="450" s="19" customFormat="1" ht="11.25"/>
    <row r="451" s="19" customFormat="1" ht="11.25"/>
    <row r="452" s="19" customFormat="1" ht="11.25"/>
    <row r="453" s="19" customFormat="1" ht="11.25"/>
    <row r="454" s="19" customFormat="1" ht="11.25"/>
    <row r="455" s="19" customFormat="1" ht="11.25"/>
    <row r="456" s="19" customFormat="1" ht="11.25"/>
    <row r="457" s="19" customFormat="1" ht="11.25"/>
    <row r="458" s="19" customFormat="1" ht="11.25"/>
    <row r="459" s="19" customFormat="1" ht="11.25"/>
    <row r="460" s="19" customFormat="1" ht="11.25"/>
    <row r="461" s="19" customFormat="1" ht="11.25"/>
    <row r="462" s="19" customFormat="1" ht="11.25"/>
    <row r="463" s="19" customFormat="1" ht="11.25"/>
    <row r="464" s="19" customFormat="1" ht="11.25"/>
    <row r="465" s="19" customFormat="1" ht="11.25"/>
    <row r="466" s="19" customFormat="1" ht="11.25"/>
    <row r="467" s="19" customFormat="1" ht="11.25"/>
    <row r="468" s="19" customFormat="1" ht="11.25"/>
    <row r="469" s="19" customFormat="1" ht="11.25"/>
    <row r="470" s="19" customFormat="1" ht="11.25"/>
    <row r="471" s="19" customFormat="1" ht="11.25"/>
    <row r="472" s="19" customFormat="1" ht="11.25"/>
    <row r="473" s="19" customFormat="1" ht="11.25"/>
    <row r="474" s="19" customFormat="1" ht="11.25"/>
    <row r="475" s="19" customFormat="1" ht="11.25"/>
    <row r="476" s="19" customFormat="1" ht="11.25"/>
    <row r="477" s="19" customFormat="1" ht="11.25"/>
    <row r="478" s="19" customFormat="1" ht="11.25"/>
    <row r="479" s="19" customFormat="1" ht="11.25"/>
    <row r="480" s="19" customFormat="1" ht="11.25"/>
    <row r="481" s="19" customFormat="1" ht="11.25"/>
    <row r="482" s="19" customFormat="1" ht="11.25"/>
    <row r="483" s="19" customFormat="1" ht="11.25"/>
    <row r="484" s="19" customFormat="1" ht="11.25"/>
    <row r="485" s="19" customFormat="1" ht="11.25"/>
    <row r="486" s="19" customFormat="1" ht="11.25"/>
    <row r="487" s="19" customFormat="1" ht="11.25"/>
    <row r="488" s="19" customFormat="1" ht="11.25"/>
    <row r="489" s="19" customFormat="1" ht="11.25"/>
    <row r="490" s="19" customFormat="1" ht="11.25"/>
    <row r="491" s="19" customFormat="1" ht="11.25"/>
    <row r="492" s="19" customFormat="1" ht="11.25"/>
    <row r="493" s="19" customFormat="1" ht="11.25"/>
    <row r="494" s="19" customFormat="1" ht="11.25"/>
    <row r="495" s="19" customFormat="1" ht="11.25"/>
    <row r="496" s="19" customFormat="1" ht="11.25"/>
    <row r="497" s="19" customFormat="1" ht="11.25"/>
    <row r="498" s="19" customFormat="1" ht="11.25"/>
    <row r="499" s="19" customFormat="1" ht="11.25"/>
    <row r="500" s="19" customFormat="1" ht="11.25"/>
    <row r="501" s="19" customFormat="1" ht="11.25"/>
    <row r="502" s="19" customFormat="1" ht="11.25"/>
    <row r="503" s="19" customFormat="1" ht="11.25"/>
    <row r="504" s="19" customFormat="1" ht="11.25"/>
    <row r="505" s="19" customFormat="1" ht="11.25"/>
    <row r="506" s="19" customFormat="1" ht="11.25"/>
    <row r="507" s="19" customFormat="1" ht="11.25"/>
    <row r="508" s="19" customFormat="1" ht="11.25"/>
    <row r="509" s="19" customFormat="1" ht="11.25"/>
    <row r="510" s="19" customFormat="1" ht="11.25"/>
    <row r="511" s="19" customFormat="1" ht="11.25"/>
    <row r="512" s="19" customFormat="1" ht="11.25"/>
    <row r="513" s="19" customFormat="1" ht="11.25"/>
    <row r="514" s="19" customFormat="1" ht="11.25"/>
    <row r="515" s="19" customFormat="1" ht="11.25"/>
    <row r="516" s="19" customFormat="1" ht="11.25"/>
    <row r="517" s="19" customFormat="1" ht="11.25"/>
    <row r="518" s="19" customFormat="1" ht="11.25"/>
    <row r="519" s="19" customFormat="1" ht="11.25"/>
    <row r="520" s="19" customFormat="1" ht="11.25"/>
    <row r="521" s="19" customFormat="1" ht="11.25"/>
    <row r="522" s="19" customFormat="1" ht="11.25"/>
    <row r="523" s="19" customFormat="1" ht="11.25"/>
    <row r="524" s="19" customFormat="1" ht="11.25"/>
    <row r="525" s="19" customFormat="1" ht="11.25"/>
    <row r="526" s="19" customFormat="1" ht="11.25"/>
    <row r="527" s="19" customFormat="1" ht="11.25"/>
    <row r="528" s="19" customFormat="1" ht="11.25"/>
    <row r="529" s="19" customFormat="1" ht="11.25"/>
    <row r="530" s="19" customFormat="1" ht="11.25"/>
    <row r="531" s="19" customFormat="1" ht="11.25"/>
    <row r="532" s="19" customFormat="1" ht="11.25"/>
    <row r="533" s="19" customFormat="1" ht="11.25"/>
    <row r="534" s="19" customFormat="1" ht="11.25"/>
    <row r="535" s="19" customFormat="1" ht="11.25"/>
    <row r="536" s="19" customFormat="1" ht="11.25"/>
    <row r="537" s="19" customFormat="1" ht="11.25"/>
    <row r="538" s="19" customFormat="1" ht="11.25"/>
    <row r="539" s="19" customFormat="1" ht="11.25"/>
    <row r="540" s="19" customFormat="1" ht="11.25"/>
    <row r="541" s="19" customFormat="1" ht="11.25"/>
    <row r="542" s="19" customFormat="1" ht="11.25"/>
    <row r="543" s="19" customFormat="1" ht="11.25"/>
    <row r="544" s="19" customFormat="1" ht="11.25"/>
    <row r="545" s="19" customFormat="1" ht="11.25"/>
    <row r="546" s="19" customFormat="1" ht="11.25"/>
    <row r="547" s="19" customFormat="1" ht="11.25"/>
    <row r="548" s="19" customFormat="1" ht="11.25"/>
    <row r="549" s="19" customFormat="1" ht="11.25"/>
    <row r="550" s="19" customFormat="1" ht="11.25"/>
    <row r="551" s="19" customFormat="1" ht="11.25"/>
    <row r="552" s="19" customFormat="1" ht="11.25"/>
    <row r="553" s="19" customFormat="1" ht="11.25"/>
    <row r="554" s="19" customFormat="1" ht="11.25"/>
    <row r="555" s="19" customFormat="1" ht="11.25"/>
    <row r="556" s="19" customFormat="1" ht="11.25"/>
    <row r="557" s="19" customFormat="1" ht="11.25"/>
    <row r="558" s="19" customFormat="1" ht="11.25"/>
    <row r="559" s="19" customFormat="1" ht="11.25"/>
    <row r="560" s="19" customFormat="1" ht="11.25"/>
    <row r="561" s="19" customFormat="1" ht="11.25"/>
    <row r="562" s="19" customFormat="1" ht="11.25"/>
    <row r="563" s="19" customFormat="1" ht="11.25"/>
    <row r="564" s="19" customFormat="1" ht="11.25"/>
    <row r="565" s="19" customFormat="1" ht="11.25"/>
    <row r="566" s="19" customFormat="1" ht="11.25"/>
    <row r="567" s="19" customFormat="1" ht="11.25"/>
    <row r="568" s="19" customFormat="1" ht="11.25"/>
    <row r="569" s="19" customFormat="1" ht="11.25"/>
    <row r="570" s="19" customFormat="1" ht="11.25"/>
    <row r="571" s="19" customFormat="1" ht="11.25"/>
    <row r="572" s="19" customFormat="1" ht="11.25"/>
    <row r="573" s="19" customFormat="1" ht="11.25"/>
    <row r="574" s="19" customFormat="1" ht="11.25"/>
    <row r="575" s="19" customFormat="1" ht="11.25"/>
    <row r="576" s="19" customFormat="1" ht="11.25"/>
    <row r="577" s="19" customFormat="1" ht="11.25"/>
    <row r="578" s="19" customFormat="1" ht="11.25"/>
    <row r="579" s="19" customFormat="1" ht="11.25"/>
    <row r="580" s="19" customFormat="1" ht="11.25"/>
    <row r="581" s="19" customFormat="1" ht="11.25"/>
    <row r="582" s="19" customFormat="1" ht="11.25"/>
    <row r="583" s="19" customFormat="1" ht="11.25"/>
    <row r="584" s="19" customFormat="1" ht="11.25"/>
    <row r="585" s="19" customFormat="1" ht="11.25"/>
    <row r="586" s="19" customFormat="1" ht="11.25"/>
    <row r="587" s="19" customFormat="1" ht="11.25"/>
    <row r="588" s="19" customFormat="1" ht="11.25"/>
    <row r="589" s="19" customFormat="1" ht="11.25"/>
    <row r="590" s="19" customFormat="1" ht="11.25"/>
    <row r="591" s="19" customFormat="1" ht="11.25"/>
    <row r="592" s="19" customFormat="1" ht="11.25"/>
    <row r="593" s="19" customFormat="1" ht="11.25"/>
    <row r="594" s="19" customFormat="1" ht="11.25"/>
    <row r="595" s="19" customFormat="1" ht="11.25"/>
    <row r="596" s="19" customFormat="1" ht="11.25"/>
    <row r="597" s="19" customFormat="1" ht="11.25"/>
    <row r="598" s="19" customFormat="1" ht="11.25"/>
    <row r="599" s="19" customFormat="1" ht="11.25"/>
    <row r="600" s="19" customFormat="1" ht="11.25"/>
    <row r="601" s="19" customFormat="1" ht="11.25"/>
    <row r="602" s="19" customFormat="1" ht="11.25"/>
    <row r="603" s="19" customFormat="1" ht="11.25"/>
    <row r="604" s="19" customFormat="1" ht="11.25"/>
    <row r="605" s="19" customFormat="1" ht="11.25"/>
    <row r="606" s="19" customFormat="1" ht="11.25"/>
    <row r="607" s="19" customFormat="1" ht="11.25"/>
    <row r="608" s="19" customFormat="1" ht="11.25"/>
    <row r="609" s="19" customFormat="1" ht="11.25"/>
    <row r="610" s="19" customFormat="1" ht="11.25"/>
    <row r="611" s="19" customFormat="1" ht="11.25"/>
    <row r="612" s="19" customFormat="1" ht="11.25"/>
    <row r="613" s="19" customFormat="1" ht="11.25"/>
    <row r="614" s="19" customFormat="1" ht="11.25"/>
    <row r="615" s="19" customFormat="1" ht="11.25"/>
    <row r="616" s="19" customFormat="1" ht="11.25"/>
    <row r="617" s="19" customFormat="1" ht="11.25"/>
    <row r="618" s="19" customFormat="1" ht="11.25"/>
    <row r="619" s="19" customFormat="1" ht="11.25"/>
    <row r="620" s="19" customFormat="1" ht="11.25"/>
    <row r="621" s="19" customFormat="1" ht="11.25"/>
    <row r="622" s="19" customFormat="1" ht="11.25"/>
    <row r="623" s="19" customFormat="1" ht="11.25"/>
    <row r="624" s="19" customFormat="1" ht="11.25"/>
    <row r="625" s="19" customFormat="1" ht="11.25"/>
    <row r="626" s="19" customFormat="1" ht="11.25"/>
    <row r="627" s="19" customFormat="1" ht="11.25"/>
    <row r="628" s="19" customFormat="1" ht="11.25"/>
    <row r="629" s="19" customFormat="1" ht="11.25"/>
    <row r="630" s="19" customFormat="1" ht="11.25"/>
    <row r="631" s="19" customFormat="1" ht="11.25"/>
    <row r="632" s="19" customFormat="1" ht="11.25"/>
    <row r="633" s="19" customFormat="1" ht="11.25"/>
    <row r="634" s="19" customFormat="1" ht="11.25"/>
    <row r="635" s="19" customFormat="1" ht="11.25"/>
    <row r="636" s="19" customFormat="1" ht="11.25"/>
    <row r="637" s="19" customFormat="1" ht="11.25"/>
    <row r="638" s="19" customFormat="1" ht="11.25"/>
    <row r="639" s="19" customFormat="1" ht="11.25"/>
    <row r="640" s="19" customFormat="1" ht="11.25"/>
    <row r="641" s="19" customFormat="1" ht="11.25"/>
    <row r="642" s="19" customFormat="1" ht="11.25"/>
    <row r="643" s="19" customFormat="1" ht="11.25"/>
    <row r="644" s="19" customFormat="1" ht="11.25"/>
    <row r="645" s="19" customFormat="1" ht="11.25"/>
    <row r="646" s="19" customFormat="1" ht="11.25"/>
    <row r="647" s="19" customFormat="1" ht="11.25"/>
    <row r="648" s="19" customFormat="1" ht="11.25"/>
    <row r="649" s="19" customFormat="1" ht="11.25"/>
    <row r="650" s="19" customFormat="1" ht="11.25"/>
    <row r="651" s="19" customFormat="1" ht="11.25"/>
    <row r="652" s="19" customFormat="1" ht="11.25"/>
    <row r="653" s="19" customFormat="1" ht="11.25"/>
    <row r="654" s="19" customFormat="1" ht="11.25"/>
    <row r="655" s="19" customFormat="1" ht="11.25"/>
    <row r="656" s="19" customFormat="1" ht="11.25"/>
    <row r="657" s="19" customFormat="1" ht="11.25"/>
    <row r="658" s="19" customFormat="1" ht="11.25"/>
    <row r="659" s="19" customFormat="1" ht="11.25"/>
    <row r="660" s="19" customFormat="1" ht="11.25"/>
    <row r="661" s="19" customFormat="1" ht="11.25"/>
    <row r="662" s="19" customFormat="1" ht="11.25"/>
    <row r="663" s="19" customFormat="1" ht="11.25"/>
    <row r="664" s="19" customFormat="1" ht="11.25"/>
    <row r="665" s="19" customFormat="1" ht="11.25"/>
    <row r="666" s="19" customFormat="1" ht="11.25"/>
    <row r="667" s="19" customFormat="1" ht="11.25"/>
    <row r="668" s="19" customFormat="1" ht="11.25"/>
    <row r="669" s="19" customFormat="1" ht="11.25"/>
    <row r="670" s="19" customFormat="1" ht="11.25"/>
    <row r="671" s="19" customFormat="1" ht="11.25"/>
    <row r="672" s="19" customFormat="1" ht="11.25"/>
    <row r="673" s="19" customFormat="1" ht="11.25"/>
    <row r="674" s="19" customFormat="1" ht="11.25"/>
    <row r="675" s="19" customFormat="1" ht="11.25"/>
    <row r="676" s="19" customFormat="1" ht="11.25"/>
    <row r="677" s="19" customFormat="1" ht="11.25"/>
    <row r="678" s="19" customFormat="1" ht="11.25"/>
    <row r="679" s="19" customFormat="1" ht="11.25"/>
    <row r="680" s="19" customFormat="1" ht="11.25"/>
    <row r="681" s="19" customFormat="1" ht="11.25"/>
    <row r="682" s="19" customFormat="1" ht="11.25"/>
    <row r="683" s="19" customFormat="1" ht="11.25"/>
    <row r="684" s="19" customFormat="1" ht="11.25"/>
    <row r="685" s="19" customFormat="1" ht="11.25"/>
    <row r="686" s="19" customFormat="1" ht="11.25"/>
    <row r="687" s="19" customFormat="1" ht="11.25"/>
    <row r="688" s="19" customFormat="1" ht="11.25"/>
    <row r="689" s="19" customFormat="1" ht="11.25"/>
    <row r="690" s="19" customFormat="1" ht="11.25"/>
    <row r="691" s="19" customFormat="1" ht="11.25"/>
    <row r="692" s="19" customFormat="1" ht="11.25"/>
    <row r="693" s="19" customFormat="1" ht="11.25"/>
    <row r="694" s="19" customFormat="1" ht="11.25"/>
    <row r="695" s="19" customFormat="1" ht="11.25"/>
    <row r="696" s="19" customFormat="1" ht="11.25"/>
    <row r="697" s="19" customFormat="1" ht="11.25"/>
    <row r="698" s="19" customFormat="1" ht="11.25"/>
    <row r="699" s="19" customFormat="1" ht="11.25"/>
    <row r="700" s="19" customFormat="1" ht="11.25"/>
    <row r="701" s="19" customFormat="1" ht="11.25"/>
    <row r="702" s="19" customFormat="1" ht="11.25"/>
    <row r="703" s="19" customFormat="1" ht="11.25"/>
    <row r="704" s="19" customFormat="1" ht="11.25"/>
    <row r="705" s="19" customFormat="1" ht="11.25"/>
    <row r="706" s="19" customFormat="1" ht="11.25"/>
    <row r="707" s="19" customFormat="1" ht="11.25"/>
    <row r="708" s="19" customFormat="1" ht="11.25"/>
    <row r="709" s="19" customFormat="1" ht="11.25"/>
    <row r="710" s="19" customFormat="1" ht="11.25"/>
    <row r="711" s="19" customFormat="1" ht="11.25"/>
    <row r="712" s="19" customFormat="1" ht="11.25"/>
    <row r="713" s="19" customFormat="1" ht="11.25"/>
    <row r="714" s="19" customFormat="1" ht="11.25"/>
    <row r="715" s="19" customFormat="1" ht="11.25"/>
    <row r="716" s="19" customFormat="1" ht="11.25"/>
    <row r="717" s="19" customFormat="1" ht="11.25"/>
    <row r="718" s="19" customFormat="1" ht="11.25"/>
    <row r="719" s="19" customFormat="1" ht="11.25"/>
    <row r="720" s="19" customFormat="1" ht="11.25"/>
    <row r="721" s="19" customFormat="1" ht="11.25"/>
    <row r="722" s="19" customFormat="1" ht="11.25"/>
    <row r="723" s="19" customFormat="1" ht="11.25"/>
    <row r="724" s="19" customFormat="1" ht="11.25"/>
    <row r="725" s="19" customFormat="1" ht="11.25"/>
    <row r="726" s="19" customFormat="1" ht="11.25"/>
    <row r="727" s="19" customFormat="1" ht="11.25"/>
    <row r="728" s="19" customFormat="1" ht="11.25"/>
    <row r="729" s="19" customFormat="1" ht="11.25"/>
    <row r="730" s="19" customFormat="1" ht="11.25"/>
    <row r="731" s="19" customFormat="1" ht="11.25"/>
    <row r="732" s="19" customFormat="1" ht="11.25"/>
    <row r="733" s="19" customFormat="1" ht="11.25"/>
    <row r="734" s="19" customFormat="1" ht="11.25"/>
    <row r="735" s="19" customFormat="1" ht="11.25"/>
    <row r="736" s="19" customFormat="1" ht="11.25"/>
    <row r="737" s="19" customFormat="1" ht="11.25"/>
    <row r="738" s="19" customFormat="1" ht="11.25"/>
    <row r="739" s="19" customFormat="1" ht="11.25"/>
    <row r="740" s="19" customFormat="1" ht="11.25"/>
    <row r="741" s="19" customFormat="1" ht="11.25"/>
    <row r="742" s="19" customFormat="1" ht="11.25"/>
    <row r="743" s="19" customFormat="1" ht="11.25"/>
    <row r="744" s="19" customFormat="1" ht="11.25"/>
    <row r="745" s="19" customFormat="1" ht="11.25"/>
    <row r="746" s="19" customFormat="1" ht="11.25"/>
    <row r="747" s="19" customFormat="1" ht="11.25"/>
    <row r="748" s="19" customFormat="1" ht="11.25"/>
    <row r="749" s="19" customFormat="1" ht="11.25"/>
    <row r="750" s="19" customFormat="1" ht="11.25"/>
    <row r="751" s="19" customFormat="1" ht="11.25"/>
    <row r="752" s="19" customFormat="1" ht="11.25"/>
    <row r="753" s="19" customFormat="1" ht="11.25"/>
    <row r="754" s="19" customFormat="1" ht="11.25"/>
    <row r="755" s="19" customFormat="1" ht="11.25"/>
    <row r="756" s="19" customFormat="1" ht="11.25"/>
    <row r="757" s="19" customFormat="1" ht="11.25"/>
    <row r="758" s="19" customFormat="1" ht="11.25"/>
    <row r="759" s="19" customFormat="1" ht="11.25"/>
    <row r="760" s="19" customFormat="1" ht="11.25"/>
    <row r="761" s="19" customFormat="1" ht="11.25"/>
    <row r="762" s="19" customFormat="1" ht="11.25"/>
    <row r="763" s="19" customFormat="1" ht="11.25"/>
    <row r="764" s="19" customFormat="1" ht="11.25"/>
    <row r="765" s="19" customFormat="1" ht="11.25"/>
    <row r="766" s="19" customFormat="1" ht="11.25"/>
    <row r="767" s="19" customFormat="1" ht="11.25"/>
    <row r="768" s="19" customFormat="1" ht="11.25"/>
    <row r="769" s="19" customFormat="1" ht="11.25"/>
    <row r="770" s="19" customFormat="1" ht="11.25"/>
    <row r="771" s="19" customFormat="1" ht="11.25"/>
    <row r="772" s="19" customFormat="1" ht="11.25"/>
    <row r="773" s="19" customFormat="1" ht="11.25"/>
    <row r="774" s="19" customFormat="1" ht="11.25"/>
    <row r="775" s="19" customFormat="1" ht="11.25"/>
    <row r="776" s="19" customFormat="1" ht="11.25"/>
    <row r="777" s="19" customFormat="1" ht="11.25"/>
    <row r="778" s="19" customFormat="1" ht="11.25"/>
    <row r="779" s="19" customFormat="1" ht="11.25"/>
    <row r="780" s="19" customFormat="1" ht="11.25"/>
    <row r="781" s="19" customFormat="1" ht="11.25"/>
    <row r="782" s="19" customFormat="1" ht="11.25"/>
    <row r="783" s="19" customFormat="1" ht="11.25"/>
    <row r="784" s="19" customFormat="1" ht="11.25"/>
    <row r="785" s="19" customFormat="1" ht="11.25"/>
    <row r="786" s="19" customFormat="1" ht="11.25"/>
    <row r="787" s="19" customFormat="1" ht="11.25"/>
    <row r="788" s="19" customFormat="1" ht="11.25"/>
    <row r="789" s="19" customFormat="1" ht="11.25"/>
    <row r="790" s="19" customFormat="1" ht="11.25"/>
    <row r="791" s="19" customFormat="1" ht="11.25"/>
    <row r="792" s="19" customFormat="1" ht="11.25"/>
    <row r="793" s="19" customFormat="1" ht="11.25"/>
    <row r="794" s="19" customFormat="1" ht="11.25"/>
    <row r="795" s="19" customFormat="1" ht="11.25"/>
    <row r="796" s="19" customFormat="1" ht="11.25"/>
    <row r="797" s="19" customFormat="1" ht="11.25"/>
    <row r="798" s="19" customFormat="1" ht="11.25"/>
    <row r="799" s="19" customFormat="1" ht="11.25"/>
    <row r="800" s="19" customFormat="1" ht="11.25"/>
    <row r="801" s="19" customFormat="1" ht="11.25"/>
    <row r="802" s="19" customFormat="1" ht="11.25"/>
    <row r="803" s="19" customFormat="1" ht="11.25"/>
    <row r="804" s="19" customFormat="1" ht="11.25"/>
    <row r="805" s="19" customFormat="1" ht="11.25"/>
    <row r="806" s="19" customFormat="1" ht="11.25"/>
    <row r="807" s="19" customFormat="1" ht="11.25"/>
    <row r="808" s="19" customFormat="1" ht="11.25"/>
    <row r="809" s="19" customFormat="1" ht="11.25"/>
    <row r="810" s="19" customFormat="1" ht="11.25"/>
    <row r="811" s="19" customFormat="1" ht="11.25"/>
    <row r="812" s="19" customFormat="1" ht="11.25"/>
    <row r="813" s="19" customFormat="1" ht="11.25"/>
    <row r="814" s="19" customFormat="1" ht="11.25"/>
    <row r="815" s="19" customFormat="1" ht="11.25"/>
    <row r="816" s="19" customFormat="1" ht="11.25"/>
    <row r="817" s="19" customFormat="1" ht="11.25"/>
    <row r="818" s="19" customFormat="1" ht="11.25"/>
    <row r="819" s="19" customFormat="1" ht="11.25"/>
    <row r="820" s="19" customFormat="1" ht="11.25"/>
    <row r="821" s="19" customFormat="1" ht="11.25"/>
    <row r="822" s="19" customFormat="1" ht="11.25"/>
    <row r="823" s="19" customFormat="1" ht="11.25"/>
    <row r="824" s="19" customFormat="1" ht="11.25"/>
    <row r="825" s="19" customFormat="1" ht="11.25"/>
    <row r="826" s="19" customFormat="1" ht="11.25"/>
    <row r="827" s="19" customFormat="1" ht="11.25"/>
    <row r="828" s="19" customFormat="1" ht="11.25"/>
    <row r="829" s="19" customFormat="1" ht="11.25"/>
    <row r="830" s="19" customFormat="1" ht="11.25"/>
    <row r="831" s="19" customFormat="1" ht="11.25"/>
    <row r="832" s="19" customFormat="1" ht="11.25"/>
    <row r="833" s="19" customFormat="1" ht="11.25"/>
    <row r="834" s="19" customFormat="1" ht="11.25"/>
    <row r="835" s="19" customFormat="1" ht="11.25"/>
    <row r="836" s="19" customFormat="1" ht="11.25"/>
    <row r="837" s="19" customFormat="1" ht="11.25"/>
    <row r="838" s="19" customFormat="1" ht="11.25"/>
    <row r="839" s="19" customFormat="1" ht="11.25"/>
    <row r="840" s="19" customFormat="1" ht="11.25"/>
    <row r="841" s="19" customFormat="1" ht="11.25"/>
    <row r="842" s="19" customFormat="1" ht="11.25"/>
    <row r="843" s="19" customFormat="1" ht="11.25"/>
    <row r="844" s="19" customFormat="1" ht="11.25"/>
    <row r="845" s="19" customFormat="1" ht="11.25"/>
    <row r="846" s="19" customFormat="1" ht="11.25"/>
    <row r="847" s="19" customFormat="1" ht="11.25"/>
    <row r="848" s="19" customFormat="1" ht="11.25"/>
    <row r="849" s="19" customFormat="1" ht="11.25"/>
    <row r="850" s="19" customFormat="1" ht="11.25"/>
    <row r="851" s="19" customFormat="1" ht="11.25"/>
    <row r="852" s="19" customFormat="1" ht="11.25"/>
    <row r="853" s="19" customFormat="1" ht="11.25"/>
    <row r="854" s="19" customFormat="1" ht="11.25"/>
    <row r="855" s="19" customFormat="1" ht="11.25"/>
    <row r="856" s="19" customFormat="1" ht="11.25"/>
    <row r="857" s="19" customFormat="1" ht="11.25"/>
    <row r="858" s="19" customFormat="1" ht="11.25"/>
    <row r="859" s="19" customFormat="1" ht="11.25"/>
    <row r="860" s="19" customFormat="1" ht="11.25"/>
    <row r="861" s="19" customFormat="1" ht="11.25"/>
    <row r="862" s="19" customFormat="1" ht="11.25"/>
    <row r="863" s="19" customFormat="1" ht="11.25"/>
    <row r="864" s="19" customFormat="1" ht="11.25"/>
    <row r="865" s="19" customFormat="1" ht="11.25"/>
    <row r="866" s="19" customFormat="1" ht="11.25"/>
    <row r="867" s="19" customFormat="1" ht="11.25"/>
    <row r="868" s="19" customFormat="1" ht="11.25"/>
    <row r="869" s="19" customFormat="1" ht="11.25"/>
    <row r="870" s="19" customFormat="1" ht="11.25"/>
    <row r="871" s="19" customFormat="1" ht="11.25"/>
    <row r="872" s="19" customFormat="1" ht="11.25"/>
    <row r="873" s="19" customFormat="1" ht="11.25"/>
    <row r="874" s="19" customFormat="1" ht="11.25"/>
    <row r="875" s="19" customFormat="1" ht="11.25"/>
    <row r="876" s="19" customFormat="1" ht="11.25"/>
    <row r="877" s="19" customFormat="1" ht="11.25"/>
    <row r="878" s="19" customFormat="1" ht="11.25"/>
    <row r="879" s="19" customFormat="1" ht="11.25"/>
    <row r="880" s="19" customFormat="1" ht="11.25"/>
    <row r="881" s="19" customFormat="1" ht="11.25"/>
    <row r="882" s="19" customFormat="1" ht="11.25"/>
    <row r="883" s="19" customFormat="1" ht="11.25"/>
    <row r="884" s="19" customFormat="1" ht="11.25"/>
    <row r="885" s="19" customFormat="1" ht="11.25"/>
    <row r="886" s="19" customFormat="1" ht="11.25"/>
    <row r="887" s="19" customFormat="1" ht="11.25"/>
    <row r="888" s="19" customFormat="1" ht="11.25"/>
    <row r="889" s="19" customFormat="1" ht="11.25"/>
    <row r="890" s="19" customFormat="1" ht="11.25"/>
    <row r="891" s="19" customFormat="1" ht="11.25"/>
    <row r="892" s="19" customFormat="1" ht="11.25"/>
    <row r="893" s="19" customFormat="1" ht="11.25"/>
    <row r="894" s="19" customFormat="1" ht="11.25"/>
    <row r="895" s="19" customFormat="1" ht="11.25"/>
    <row r="896" s="19" customFormat="1" ht="11.25"/>
    <row r="897" s="19" customFormat="1" ht="11.25"/>
    <row r="898" s="19" customFormat="1" ht="11.25"/>
    <row r="899" s="19" customFormat="1" ht="11.25"/>
    <row r="900" s="19" customFormat="1" ht="11.25"/>
    <row r="901" s="19" customFormat="1" ht="11.25"/>
    <row r="902" s="19" customFormat="1" ht="11.25"/>
    <row r="903" s="19" customFormat="1" ht="11.25"/>
    <row r="904" s="19" customFormat="1" ht="11.25"/>
    <row r="905" s="19" customFormat="1" ht="11.25"/>
    <row r="906" s="19" customFormat="1" ht="11.25"/>
    <row r="907" s="19" customFormat="1" ht="11.25"/>
    <row r="908" s="19" customFormat="1" ht="11.25"/>
    <row r="909" s="19" customFormat="1" ht="11.25"/>
    <row r="910" s="19" customFormat="1" ht="11.25"/>
    <row r="911" s="19" customFormat="1" ht="11.25"/>
    <row r="912" s="19" customFormat="1" ht="11.25"/>
    <row r="913" s="19" customFormat="1" ht="11.25"/>
    <row r="914" s="19" customFormat="1" ht="11.25"/>
    <row r="915" s="19" customFormat="1" ht="11.25"/>
    <row r="916" s="19" customFormat="1" ht="11.25"/>
    <row r="917" s="19" customFormat="1" ht="11.25"/>
    <row r="918" s="19" customFormat="1" ht="11.25"/>
    <row r="919" s="19" customFormat="1" ht="11.25"/>
    <row r="920" s="19" customFormat="1" ht="11.25"/>
    <row r="921" s="19" customFormat="1" ht="11.25"/>
    <row r="922" s="19" customFormat="1" ht="11.25"/>
    <row r="923" s="19" customFormat="1" ht="11.25"/>
    <row r="924" s="19" customFormat="1" ht="11.25"/>
    <row r="925" s="19" customFormat="1" ht="11.25"/>
    <row r="926" s="19" customFormat="1" ht="11.25"/>
    <row r="927" s="19" customFormat="1" ht="11.25"/>
    <row r="928" s="19" customFormat="1" ht="11.25"/>
    <row r="929" s="19" customFormat="1" ht="11.25"/>
    <row r="930" s="19" customFormat="1" ht="11.25"/>
    <row r="931" s="19" customFormat="1" ht="11.25"/>
    <row r="932" s="19" customFormat="1" ht="11.25"/>
    <row r="933" s="19" customFormat="1" ht="11.25"/>
    <row r="934" s="19" customFormat="1" ht="11.25"/>
    <row r="935" s="19" customFormat="1" ht="11.25"/>
    <row r="936" s="19" customFormat="1" ht="11.25"/>
    <row r="937" s="19" customFormat="1" ht="11.25"/>
    <row r="938" s="19" customFormat="1" ht="11.25"/>
    <row r="939" s="19" customFormat="1" ht="11.25"/>
    <row r="940" s="19" customFormat="1" ht="11.25"/>
    <row r="941" s="19" customFormat="1" ht="11.25"/>
    <row r="942" s="19" customFormat="1" ht="11.25"/>
    <row r="943" s="19" customFormat="1" ht="11.25"/>
    <row r="944" s="19" customFormat="1" ht="11.25"/>
    <row r="945" s="19" customFormat="1" ht="11.25"/>
    <row r="946" s="19" customFormat="1" ht="11.25"/>
    <row r="947" s="19" customFormat="1" ht="11.25"/>
    <row r="948" s="19" customFormat="1" ht="11.25"/>
    <row r="949" s="19" customFormat="1" ht="11.25"/>
    <row r="950" s="19" customFormat="1" ht="11.25"/>
    <row r="951" s="19" customFormat="1" ht="11.25"/>
    <row r="952" s="19" customFormat="1" ht="11.25"/>
    <row r="953" s="19" customFormat="1" ht="11.25"/>
    <row r="954" s="19" customFormat="1" ht="11.25"/>
    <row r="955" s="19" customFormat="1" ht="11.25"/>
    <row r="956" s="19" customFormat="1" ht="11.25"/>
    <row r="957" s="19" customFormat="1" ht="11.25"/>
    <row r="958" s="19" customFormat="1" ht="11.25"/>
    <row r="959" s="19" customFormat="1" ht="11.25"/>
    <row r="960" s="19" customFormat="1" ht="11.25"/>
    <row r="961" s="19" customFormat="1" ht="11.25"/>
    <row r="962" s="19" customFormat="1" ht="11.25"/>
    <row r="963" s="19" customFormat="1" ht="11.25"/>
    <row r="964" s="19" customFormat="1" ht="11.25"/>
    <row r="965" s="19" customFormat="1" ht="11.25"/>
    <row r="966" s="19" customFormat="1" ht="11.25"/>
    <row r="967" s="19" customFormat="1" ht="11.25"/>
    <row r="968" s="19" customFormat="1" ht="11.25"/>
    <row r="969" s="19" customFormat="1" ht="11.25"/>
    <row r="970" s="19" customFormat="1" ht="11.25"/>
    <row r="971" s="19" customFormat="1" ht="11.25"/>
    <row r="972" s="19" customFormat="1" ht="11.25"/>
    <row r="973" s="19" customFormat="1" ht="11.25"/>
    <row r="974" s="19" customFormat="1" ht="11.25"/>
    <row r="975" s="19" customFormat="1" ht="11.25"/>
    <row r="976" s="19" customFormat="1" ht="11.25"/>
    <row r="977" s="19" customFormat="1" ht="11.25"/>
    <row r="978" s="19" customFormat="1" ht="11.25"/>
    <row r="979" s="19" customFormat="1" ht="11.25"/>
    <row r="980" s="19" customFormat="1" ht="11.25"/>
    <row r="981" s="19" customFormat="1" ht="11.25"/>
    <row r="982" s="19" customFormat="1" ht="11.25"/>
    <row r="983" s="19" customFormat="1" ht="11.25"/>
    <row r="984" s="19" customFormat="1" ht="11.25"/>
    <row r="985" s="19" customFormat="1" ht="11.25"/>
    <row r="986" s="19" customFormat="1" ht="11.25"/>
    <row r="987" s="19" customFormat="1" ht="11.25"/>
    <row r="988" s="19" customFormat="1" ht="11.25"/>
    <row r="989" s="19" customFormat="1" ht="11.25"/>
    <row r="990" s="19" customFormat="1" ht="11.25"/>
    <row r="991" s="19" customFormat="1" ht="11.25"/>
    <row r="992" s="19" customFormat="1" ht="11.25"/>
    <row r="993" s="19" customFormat="1" ht="11.25"/>
    <row r="994" s="19" customFormat="1" ht="11.25"/>
    <row r="995" s="19" customFormat="1" ht="11.25"/>
    <row r="996" s="19" customFormat="1" ht="11.25"/>
    <row r="997" s="19" customFormat="1" ht="11.25"/>
    <row r="998" s="19" customFormat="1" ht="11.25"/>
    <row r="999" s="19" customFormat="1" ht="11.25"/>
    <row r="1000" s="19" customFormat="1" ht="11.25"/>
    <row r="1001" s="19" customFormat="1" ht="11.25"/>
    <row r="1002" s="19" customFormat="1" ht="11.25"/>
    <row r="1003" s="19" customFormat="1" ht="11.25"/>
    <row r="1004" s="19" customFormat="1" ht="11.25"/>
    <row r="1005" s="19" customFormat="1" ht="11.25"/>
    <row r="1006" s="19" customFormat="1" ht="11.25"/>
    <row r="1007" s="19" customFormat="1" ht="11.25"/>
    <row r="1008" s="19" customFormat="1" ht="11.25"/>
    <row r="1009" s="19" customFormat="1" ht="11.25"/>
    <row r="1010" s="19" customFormat="1" ht="11.25"/>
    <row r="1011" s="19" customFormat="1" ht="11.25"/>
    <row r="1012" s="19" customFormat="1" ht="11.25"/>
    <row r="1013" s="19" customFormat="1" ht="11.25"/>
    <row r="1014" s="19" customFormat="1" ht="11.25"/>
    <row r="1015" s="19" customFormat="1" ht="11.25"/>
    <row r="1016" s="19" customFormat="1" ht="11.25"/>
    <row r="1017" s="19" customFormat="1" ht="11.25"/>
    <row r="1018" s="19" customFormat="1" ht="11.25"/>
    <row r="1019" s="19" customFormat="1" ht="11.25"/>
    <row r="1020" s="19" customFormat="1" ht="11.25"/>
    <row r="1021" s="19" customFormat="1" ht="11.25"/>
    <row r="1022" s="19" customFormat="1" ht="11.25"/>
    <row r="1023" s="19" customFormat="1" ht="11.25"/>
    <row r="1024" s="19" customFormat="1" ht="11.25"/>
    <row r="1025" s="19" customFormat="1" ht="11.25"/>
    <row r="1026" s="19" customFormat="1" ht="11.25"/>
    <row r="1027" s="19" customFormat="1" ht="11.25"/>
    <row r="1028" s="19" customFormat="1" ht="11.25"/>
    <row r="1029" s="19" customFormat="1" ht="11.25"/>
    <row r="1030" s="19" customFormat="1" ht="11.25"/>
    <row r="1031" s="19" customFormat="1" ht="11.25"/>
    <row r="1032" s="19" customFormat="1" ht="11.25"/>
    <row r="1033" s="19" customFormat="1" ht="11.25"/>
    <row r="1034" s="19" customFormat="1" ht="11.25"/>
    <row r="1035" s="19" customFormat="1" ht="11.25"/>
    <row r="1036" s="19" customFormat="1" ht="11.25"/>
    <row r="1037" s="19" customFormat="1" ht="11.25"/>
    <row r="1038" s="19" customFormat="1" ht="11.25"/>
    <row r="1039" s="19" customFormat="1" ht="11.25"/>
    <row r="1040" s="19" customFormat="1" ht="11.25"/>
    <row r="1041" s="19" customFormat="1" ht="11.25"/>
    <row r="1042" s="19" customFormat="1" ht="11.25"/>
    <row r="1043" s="19" customFormat="1" ht="11.25"/>
    <row r="1044" s="19" customFormat="1" ht="11.25"/>
    <row r="1045" s="19" customFormat="1" ht="11.25"/>
    <row r="1046" s="19" customFormat="1" ht="11.25"/>
    <row r="1047" s="19" customFormat="1" ht="11.25"/>
    <row r="1048" s="19" customFormat="1" ht="11.25"/>
    <row r="1049" s="19" customFormat="1" ht="11.25"/>
    <row r="1050" s="19" customFormat="1" ht="11.25"/>
    <row r="1051" s="19" customFormat="1" ht="11.25"/>
    <row r="1052" s="19" customFormat="1" ht="11.25"/>
    <row r="1053" s="19" customFormat="1" ht="11.25"/>
    <row r="1054" s="19" customFormat="1" ht="11.25"/>
    <row r="1055" s="19" customFormat="1" ht="11.25"/>
    <row r="1056" s="19" customFormat="1" ht="11.25"/>
    <row r="1057" s="19" customFormat="1" ht="11.25"/>
    <row r="1058" s="19" customFormat="1" ht="11.25"/>
    <row r="1059" s="19" customFormat="1" ht="11.25"/>
    <row r="1060" s="19" customFormat="1" ht="11.25"/>
    <row r="1061" s="19" customFormat="1" ht="11.25"/>
    <row r="1062" s="19" customFormat="1" ht="11.25"/>
    <row r="1063" s="19" customFormat="1" ht="11.25"/>
    <row r="1064" s="19" customFormat="1" ht="11.25"/>
    <row r="1065" s="19" customFormat="1" ht="11.25"/>
    <row r="1066" s="19" customFormat="1" ht="11.25"/>
    <row r="1067" s="19" customFormat="1" ht="11.25"/>
    <row r="1068" s="19" customFormat="1" ht="11.25"/>
    <row r="1069" s="19" customFormat="1" ht="11.25"/>
    <row r="1070" s="19" customFormat="1" ht="11.25"/>
    <row r="1071" s="19" customFormat="1" ht="11.25"/>
    <row r="1072" s="19" customFormat="1" ht="11.25"/>
    <row r="1073" s="19" customFormat="1" ht="11.25"/>
    <row r="1074" s="19" customFormat="1" ht="11.25"/>
    <row r="1075" s="19" customFormat="1" ht="11.25"/>
    <row r="1076" s="19" customFormat="1" ht="11.25"/>
    <row r="1077" s="19" customFormat="1" ht="11.25"/>
    <row r="1078" s="19" customFormat="1" ht="11.25"/>
    <row r="1079" s="19" customFormat="1" ht="11.25"/>
    <row r="1080" s="19" customFormat="1" ht="11.25"/>
    <row r="1081" s="19" customFormat="1" ht="11.25"/>
    <row r="1082" s="19" customFormat="1" ht="11.25"/>
    <row r="1083" s="19" customFormat="1" ht="11.25"/>
    <row r="1084" s="19" customFormat="1" ht="11.25"/>
    <row r="1085" s="19" customFormat="1" ht="11.25"/>
    <row r="1086" s="19" customFormat="1" ht="11.25"/>
    <row r="1087" s="19" customFormat="1" ht="11.25"/>
    <row r="1088" s="19" customFormat="1" ht="11.25"/>
    <row r="1089" s="19" customFormat="1" ht="11.25"/>
    <row r="1090" s="19" customFormat="1" ht="11.25"/>
    <row r="1091" s="19" customFormat="1" ht="11.25"/>
    <row r="1092" s="19" customFormat="1" ht="11.25"/>
    <row r="1093" s="19" customFormat="1" ht="11.25"/>
    <row r="1094" s="19" customFormat="1" ht="11.25"/>
    <row r="1095" s="19" customFormat="1" ht="11.25"/>
    <row r="1096" s="19" customFormat="1" ht="11.25"/>
    <row r="1097" s="19" customFormat="1" ht="11.25"/>
    <row r="1098" s="19" customFormat="1" ht="11.25"/>
    <row r="1099" s="19" customFormat="1" ht="11.25"/>
    <row r="1100" s="19" customFormat="1" ht="11.25"/>
    <row r="1101" s="19" customFormat="1" ht="11.25"/>
    <row r="1102" s="19" customFormat="1" ht="11.25"/>
    <row r="1103" s="19" customFormat="1" ht="11.25"/>
    <row r="1104" s="19" customFormat="1" ht="11.25"/>
    <row r="1105" s="19" customFormat="1" ht="11.25"/>
    <row r="1106" s="19" customFormat="1" ht="11.25"/>
    <row r="1107" s="19" customFormat="1" ht="11.25"/>
    <row r="1108" s="19" customFormat="1" ht="11.25"/>
    <row r="1109" s="19" customFormat="1" ht="11.25"/>
    <row r="1110" s="19" customFormat="1" ht="11.25"/>
    <row r="1111" s="19" customFormat="1" ht="11.25"/>
    <row r="1112" s="19" customFormat="1" ht="11.25"/>
    <row r="1113" s="19" customFormat="1" ht="11.25"/>
    <row r="1114" s="19" customFormat="1" ht="11.25"/>
    <row r="1115" s="19" customFormat="1" ht="11.25"/>
    <row r="1116" s="19" customFormat="1" ht="11.25"/>
    <row r="1117" s="19" customFormat="1" ht="11.25"/>
    <row r="1118" s="19" customFormat="1" ht="11.25"/>
    <row r="1119" s="19" customFormat="1" ht="11.25"/>
    <row r="1120" s="19" customFormat="1" ht="11.25"/>
    <row r="1121" s="19" customFormat="1" ht="11.25"/>
    <row r="1122" s="19" customFormat="1" ht="11.25"/>
    <row r="1123" s="19" customFormat="1" ht="11.25"/>
    <row r="1124" s="19" customFormat="1" ht="11.25"/>
    <row r="1125" s="19" customFormat="1" ht="11.25"/>
    <row r="1126" s="19" customFormat="1" ht="11.25"/>
    <row r="1127" s="19" customFormat="1" ht="11.25"/>
    <row r="1128" s="19" customFormat="1" ht="11.25"/>
    <row r="1129" s="19" customFormat="1" ht="11.25"/>
    <row r="1130" s="19" customFormat="1" ht="11.25"/>
    <row r="1131" s="19" customFormat="1" ht="11.25"/>
    <row r="1132" s="19" customFormat="1" ht="11.25"/>
    <row r="1133" s="19" customFormat="1" ht="11.25"/>
    <row r="1134" s="19" customFormat="1" ht="11.25"/>
    <row r="1135" s="19" customFormat="1" ht="11.25"/>
    <row r="1136" s="19" customFormat="1" ht="11.25"/>
    <row r="1137" s="19" customFormat="1" ht="11.25"/>
    <row r="1138" s="19" customFormat="1" ht="11.25"/>
    <row r="1139" s="19" customFormat="1" ht="11.25"/>
    <row r="1140" s="19" customFormat="1" ht="11.25"/>
    <row r="1141" s="19" customFormat="1" ht="11.25"/>
    <row r="1142" s="19" customFormat="1" ht="11.25"/>
    <row r="1143" s="19" customFormat="1" ht="11.25"/>
    <row r="1144" s="19" customFormat="1" ht="11.25"/>
    <row r="1145" s="19" customFormat="1" ht="11.25"/>
    <row r="1146" s="19" customFormat="1" ht="11.25"/>
    <row r="1147" s="19" customFormat="1" ht="11.25"/>
    <row r="1148" s="19" customFormat="1" ht="11.25"/>
    <row r="1149" s="19" customFormat="1" ht="11.25"/>
    <row r="1150" s="19" customFormat="1" ht="11.25"/>
    <row r="1151" s="19" customFormat="1" ht="11.25"/>
    <row r="1152" s="19" customFormat="1" ht="11.25"/>
    <row r="1153" s="19" customFormat="1" ht="11.25"/>
    <row r="1154" s="19" customFormat="1" ht="11.25"/>
    <row r="1155" s="19" customFormat="1" ht="11.25"/>
    <row r="1156" s="19" customFormat="1" ht="11.25"/>
    <row r="1157" s="19" customFormat="1" ht="11.25"/>
    <row r="1158" s="19" customFormat="1" ht="11.25"/>
    <row r="1159" s="19" customFormat="1" ht="11.25"/>
    <row r="1160" s="19" customFormat="1" ht="11.25"/>
    <row r="1161" s="19" customFormat="1" ht="11.25"/>
    <row r="1162" s="19" customFormat="1" ht="11.25"/>
    <row r="1163" s="19" customFormat="1" ht="11.25"/>
    <row r="1164" s="19" customFormat="1" ht="11.25"/>
    <row r="1165" s="19" customFormat="1" ht="11.25"/>
    <row r="1166" s="19" customFormat="1" ht="11.25"/>
    <row r="1167" s="19" customFormat="1" ht="11.25"/>
    <row r="1168" s="19" customFormat="1" ht="11.25"/>
    <row r="1169" s="19" customFormat="1" ht="11.25"/>
    <row r="1170" s="19" customFormat="1" ht="11.25"/>
    <row r="1171" s="19" customFormat="1" ht="11.25"/>
    <row r="1172" s="19" customFormat="1" ht="11.25"/>
    <row r="1173" s="19" customFormat="1" ht="11.25"/>
    <row r="1174" s="19" customFormat="1" ht="11.25"/>
    <row r="1175" s="19" customFormat="1" ht="11.25"/>
    <row r="1176" s="19" customFormat="1" ht="11.25"/>
    <row r="1177" s="19" customFormat="1" ht="11.25"/>
    <row r="1178" s="19" customFormat="1" ht="11.25"/>
    <row r="1179" s="19" customFormat="1" ht="11.25"/>
    <row r="1180" s="19" customFormat="1" ht="11.25"/>
    <row r="1181" s="19" customFormat="1" ht="11.25"/>
    <row r="1182" s="19" customFormat="1" ht="11.25"/>
    <row r="1183" s="19" customFormat="1" ht="11.25"/>
    <row r="1184" s="19" customFormat="1" ht="11.25"/>
    <row r="1185" s="19" customFormat="1" ht="11.25"/>
    <row r="1186" s="19" customFormat="1" ht="11.25"/>
    <row r="1187" s="19" customFormat="1" ht="11.25"/>
    <row r="1188" s="19" customFormat="1" ht="11.25"/>
    <row r="1189" s="19" customFormat="1" ht="11.25"/>
    <row r="1190" s="19" customFormat="1" ht="11.25"/>
    <row r="1191" s="19" customFormat="1" ht="11.25"/>
    <row r="1192" s="19" customFormat="1" ht="11.25"/>
    <row r="1193" s="19" customFormat="1" ht="11.25"/>
    <row r="1194" s="19" customFormat="1" ht="11.25"/>
    <row r="1195" s="19" customFormat="1" ht="11.25"/>
    <row r="1196" s="19" customFormat="1" ht="11.25"/>
    <row r="1197" s="19" customFormat="1" ht="11.25"/>
    <row r="1198" s="19" customFormat="1" ht="11.25"/>
    <row r="1199" s="19" customFormat="1" ht="11.25"/>
    <row r="1200" s="19" customFormat="1" ht="11.25"/>
    <row r="1201" s="19" customFormat="1" ht="11.25"/>
    <row r="1202" s="19" customFormat="1" ht="11.25"/>
    <row r="1203" s="19" customFormat="1" ht="11.25"/>
    <row r="1204" s="19" customFormat="1" ht="11.25"/>
    <row r="1205" s="19" customFormat="1" ht="11.25"/>
    <row r="1206" s="19" customFormat="1" ht="11.25"/>
    <row r="1207" s="19" customFormat="1" ht="11.25"/>
    <row r="1208" s="19" customFormat="1" ht="11.25"/>
    <row r="1209" s="19" customFormat="1" ht="11.25"/>
    <row r="1210" s="19" customFormat="1" ht="11.25"/>
    <row r="1211" s="19" customFormat="1" ht="11.25"/>
    <row r="1212" s="19" customFormat="1" ht="11.25"/>
    <row r="1213" s="19" customFormat="1" ht="11.25"/>
    <row r="1214" s="19" customFormat="1" ht="11.25"/>
    <row r="1215" s="19" customFormat="1" ht="11.25"/>
    <row r="1216" s="19" customFormat="1" ht="11.25"/>
    <row r="1217" s="19" customFormat="1" ht="11.25"/>
    <row r="1218" s="19" customFormat="1" ht="11.25"/>
    <row r="1219" s="19" customFormat="1" ht="11.25"/>
    <row r="1220" s="19" customFormat="1" ht="11.25"/>
    <row r="1221" s="19" customFormat="1" ht="11.25"/>
    <row r="1222" s="19" customFormat="1" ht="11.25"/>
    <row r="1223" s="19" customFormat="1" ht="11.25"/>
    <row r="1224" s="19" customFormat="1" ht="11.25"/>
    <row r="1225" s="19" customFormat="1" ht="11.25"/>
    <row r="1226" s="19" customFormat="1" ht="11.25"/>
    <row r="1227" s="19" customFormat="1" ht="11.25"/>
    <row r="1228" s="19" customFormat="1" ht="11.25"/>
    <row r="1229" s="19" customFormat="1" ht="11.25"/>
    <row r="1230" s="19" customFormat="1" ht="11.25"/>
    <row r="1231" s="19" customFormat="1" ht="11.25"/>
    <row r="1232" s="19" customFormat="1" ht="11.25"/>
    <row r="1233" s="19" customFormat="1" ht="11.25"/>
    <row r="1234" s="19" customFormat="1" ht="11.25"/>
    <row r="1235" s="19" customFormat="1" ht="11.25"/>
    <row r="1236" s="19" customFormat="1" ht="11.25"/>
    <row r="1237" s="19" customFormat="1" ht="11.25"/>
    <row r="1238" s="19" customFormat="1" ht="11.25"/>
    <row r="1239" s="19" customFormat="1" ht="11.25"/>
    <row r="1240" s="19" customFormat="1" ht="11.25"/>
    <row r="1241" s="19" customFormat="1" ht="11.25"/>
    <row r="1242" s="19" customFormat="1" ht="11.25"/>
    <row r="1243" s="19" customFormat="1" ht="11.25"/>
    <row r="1244" s="19" customFormat="1" ht="11.25"/>
    <row r="1245" s="19" customFormat="1" ht="11.25"/>
    <row r="1246" s="19" customFormat="1" ht="11.25"/>
    <row r="1247" s="19" customFormat="1" ht="11.25"/>
    <row r="1248" s="19" customFormat="1" ht="11.25"/>
    <row r="1249" s="19" customFormat="1" ht="11.25"/>
    <row r="1250" s="19" customFormat="1" ht="11.25"/>
    <row r="1251" s="19" customFormat="1" ht="11.25"/>
    <row r="1252" s="19" customFormat="1" ht="11.25"/>
    <row r="1253" s="19" customFormat="1" ht="11.25"/>
    <row r="1254" s="19" customFormat="1" ht="11.25"/>
    <row r="1255" s="19" customFormat="1" ht="11.25"/>
    <row r="1256" s="19" customFormat="1" ht="11.25"/>
    <row r="1257" s="19" customFormat="1" ht="11.25"/>
    <row r="1258" s="19" customFormat="1" ht="11.25"/>
    <row r="1259" s="19" customFormat="1" ht="11.25"/>
    <row r="1260" s="19" customFormat="1" ht="11.25"/>
    <row r="1261" s="19" customFormat="1" ht="11.25"/>
    <row r="1262" s="19" customFormat="1" ht="11.25"/>
    <row r="1263" s="19" customFormat="1" ht="11.25"/>
    <row r="1264" s="19" customFormat="1" ht="11.25"/>
    <row r="1265" s="19" customFormat="1" ht="11.25"/>
    <row r="1266" s="19" customFormat="1" ht="11.25"/>
    <row r="1267" s="19" customFormat="1" ht="11.25"/>
    <row r="1268" s="19" customFormat="1" ht="11.25"/>
    <row r="1269" s="19" customFormat="1" ht="11.25"/>
    <row r="1270" s="19" customFormat="1" ht="11.25"/>
    <row r="1271" s="19" customFormat="1" ht="11.25"/>
    <row r="1272" s="19" customFormat="1" ht="11.25"/>
    <row r="1273" s="19" customFormat="1" ht="11.25"/>
    <row r="1274" s="19" customFormat="1" ht="11.25"/>
    <row r="1275" s="19" customFormat="1" ht="11.25"/>
    <row r="1276" s="19" customFormat="1" ht="11.25"/>
    <row r="1277" s="19" customFormat="1" ht="11.25"/>
    <row r="1278" s="19" customFormat="1" ht="11.25"/>
    <row r="1279" s="19" customFormat="1" ht="11.25"/>
    <row r="1280" s="19" customFormat="1" ht="11.25"/>
    <row r="1281" s="19" customFormat="1" ht="11.25"/>
    <row r="1282" s="19" customFormat="1" ht="11.25"/>
    <row r="1283" s="19" customFormat="1" ht="11.25"/>
    <row r="1284" s="19" customFormat="1" ht="11.25"/>
    <row r="1285" s="19" customFormat="1" ht="11.25"/>
    <row r="1286" s="19" customFormat="1" ht="11.25"/>
    <row r="1287" s="19" customFormat="1" ht="11.25"/>
    <row r="1288" s="19" customFormat="1" ht="11.25"/>
    <row r="1289" s="19" customFormat="1" ht="11.25"/>
    <row r="1290" s="19" customFormat="1" ht="11.25"/>
    <row r="1291" s="19" customFormat="1" ht="11.25"/>
    <row r="1292" s="19" customFormat="1" ht="11.25"/>
    <row r="1293" s="19" customFormat="1" ht="11.25"/>
    <row r="1294" s="19" customFormat="1" ht="11.25"/>
    <row r="1295" s="19" customFormat="1" ht="11.25"/>
    <row r="1296" s="19" customFormat="1" ht="11.25"/>
    <row r="1297" s="19" customFormat="1" ht="11.25"/>
    <row r="1298" s="19" customFormat="1" ht="11.25"/>
    <row r="1299" s="19" customFormat="1" ht="11.25"/>
    <row r="1300" s="19" customFormat="1" ht="11.25"/>
    <row r="1301" s="19" customFormat="1" ht="11.25"/>
    <row r="1302" s="19" customFormat="1" ht="11.25"/>
    <row r="1303" s="19" customFormat="1" ht="11.25"/>
    <row r="1304" s="19" customFormat="1" ht="11.25"/>
    <row r="1305" s="19" customFormat="1" ht="11.25"/>
    <row r="1306" s="19" customFormat="1" ht="11.25"/>
    <row r="1307" s="19" customFormat="1" ht="11.25"/>
    <row r="1308" s="19" customFormat="1" ht="11.25"/>
    <row r="1309" s="19" customFormat="1" ht="11.25"/>
    <row r="1310" s="19" customFormat="1" ht="11.25"/>
    <row r="1311" s="19" customFormat="1" ht="11.25"/>
    <row r="1312" s="19" customFormat="1" ht="11.25"/>
    <row r="1313" s="19" customFormat="1" ht="11.25"/>
    <row r="1314" s="19" customFormat="1" ht="11.25"/>
    <row r="1315" s="19" customFormat="1" ht="11.25"/>
    <row r="1316" s="19" customFormat="1" ht="11.25"/>
    <row r="1317" s="19" customFormat="1" ht="11.25"/>
    <row r="1318" s="19" customFormat="1" ht="11.25"/>
    <row r="1319" s="19" customFormat="1" ht="11.25"/>
    <row r="1320" s="19" customFormat="1" ht="11.25"/>
    <row r="1321" s="19" customFormat="1" ht="11.25"/>
    <row r="1322" s="19" customFormat="1" ht="11.25"/>
    <row r="1323" s="19" customFormat="1" ht="11.25"/>
    <row r="1324" s="19" customFormat="1" ht="11.25"/>
    <row r="1325" s="19" customFormat="1" ht="11.25"/>
    <row r="1326" s="19" customFormat="1" ht="11.25"/>
    <row r="1327" s="19" customFormat="1" ht="11.25"/>
    <row r="1328" s="19" customFormat="1" ht="11.25"/>
    <row r="1329" s="19" customFormat="1" ht="11.25"/>
    <row r="1330" s="19" customFormat="1" ht="11.25"/>
    <row r="1331" s="19" customFormat="1" ht="11.25"/>
    <row r="1332" s="19" customFormat="1" ht="11.25"/>
    <row r="1333" s="19" customFormat="1" ht="11.25"/>
    <row r="1334" s="19" customFormat="1" ht="11.25"/>
    <row r="1335" s="19" customFormat="1" ht="11.25"/>
    <row r="1336" s="19" customFormat="1" ht="11.25"/>
    <row r="1337" s="19" customFormat="1" ht="11.25"/>
    <row r="1338" s="19" customFormat="1" ht="11.25"/>
    <row r="1339" s="19" customFormat="1" ht="11.25"/>
    <row r="1340" s="19" customFormat="1" ht="11.25"/>
    <row r="1341" s="19" customFormat="1" ht="11.25"/>
    <row r="1342" s="19" customFormat="1" ht="11.25"/>
    <row r="1343" s="19" customFormat="1" ht="11.25"/>
    <row r="1344" s="19" customFormat="1" ht="11.25"/>
    <row r="1345" s="19" customFormat="1" ht="11.25"/>
    <row r="1346" s="19" customFormat="1" ht="11.25"/>
    <row r="1347" s="19" customFormat="1" ht="11.25"/>
    <row r="1348" s="19" customFormat="1" ht="11.25"/>
    <row r="1349" s="19" customFormat="1" ht="11.25"/>
    <row r="1350" s="19" customFormat="1" ht="11.25"/>
    <row r="1351" s="19" customFormat="1" ht="11.25"/>
    <row r="1352" s="19" customFormat="1" ht="11.25"/>
    <row r="1353" s="19" customFormat="1" ht="11.25"/>
    <row r="1354" s="19" customFormat="1" ht="11.25"/>
    <row r="1355" s="19" customFormat="1" ht="11.25"/>
    <row r="1356" s="19" customFormat="1" ht="11.25"/>
    <row r="1357" s="19" customFormat="1" ht="11.25"/>
    <row r="1358" s="19" customFormat="1" ht="11.25"/>
    <row r="1359" s="19" customFormat="1" ht="11.25"/>
    <row r="1360" s="19" customFormat="1" ht="11.25"/>
    <row r="1361" s="19" customFormat="1" ht="11.25"/>
    <row r="1362" s="19" customFormat="1" ht="11.25"/>
    <row r="1363" s="19" customFormat="1" ht="11.25"/>
    <row r="1364" s="19" customFormat="1" ht="11.25"/>
    <row r="1365" s="19" customFormat="1" ht="11.25"/>
    <row r="1366" s="19" customFormat="1" ht="11.25"/>
    <row r="1367" s="19" customFormat="1" ht="11.25"/>
    <row r="1368" s="19" customFormat="1" ht="11.25"/>
    <row r="1369" s="19" customFormat="1" ht="11.25"/>
    <row r="1370" s="19" customFormat="1" ht="11.25"/>
    <row r="1371" s="19" customFormat="1" ht="11.25"/>
    <row r="1372" s="19" customFormat="1" ht="11.25"/>
    <row r="1373" s="19" customFormat="1" ht="11.25"/>
    <row r="1374" s="19" customFormat="1" ht="11.25"/>
    <row r="1375" s="19" customFormat="1" ht="11.25"/>
    <row r="1376" s="19" customFormat="1" ht="11.25"/>
    <row r="1377" s="19" customFormat="1" ht="11.25"/>
    <row r="1378" s="19" customFormat="1" ht="11.25"/>
    <row r="1379" s="19" customFormat="1" ht="11.25"/>
    <row r="1380" s="19" customFormat="1" ht="11.25"/>
    <row r="1381" s="19" customFormat="1" ht="11.25"/>
    <row r="1382" s="19" customFormat="1" ht="11.25"/>
    <row r="1383" s="19" customFormat="1" ht="11.25"/>
    <row r="1384" s="19" customFormat="1" ht="11.25"/>
    <row r="1385" s="19" customFormat="1" ht="11.25"/>
    <row r="1386" s="19" customFormat="1" ht="11.25"/>
    <row r="1387" s="19" customFormat="1" ht="11.25"/>
    <row r="1388" s="19" customFormat="1" ht="11.25"/>
    <row r="1389" s="19" customFormat="1" ht="11.25"/>
    <row r="1390" s="19" customFormat="1" ht="11.25"/>
    <row r="1391" s="19" customFormat="1" ht="11.25"/>
    <row r="1392" s="19" customFormat="1" ht="11.25"/>
    <row r="1393" s="19" customFormat="1" ht="11.25"/>
    <row r="1394" s="19" customFormat="1" ht="11.25"/>
    <row r="1395" s="19" customFormat="1" ht="11.25"/>
    <row r="1396" s="19" customFormat="1" ht="11.25"/>
    <row r="1397" s="19" customFormat="1" ht="11.25"/>
    <row r="1398" s="19" customFormat="1" ht="11.25"/>
    <row r="1399" s="19" customFormat="1" ht="11.25"/>
    <row r="1400" s="19" customFormat="1" ht="11.25"/>
    <row r="1401" s="19" customFormat="1" ht="11.25"/>
    <row r="1402" s="19" customFormat="1" ht="11.25"/>
    <row r="1403" s="19" customFormat="1" ht="11.25"/>
    <row r="1404" s="19" customFormat="1" ht="11.25"/>
    <row r="1405" s="19" customFormat="1" ht="11.25"/>
    <row r="1406" s="19" customFormat="1" ht="11.25"/>
    <row r="1407" s="19" customFormat="1" ht="11.25"/>
    <row r="1408" s="19" customFormat="1" ht="11.25"/>
    <row r="1409" s="19" customFormat="1" ht="11.25"/>
    <row r="1410" s="19" customFormat="1" ht="11.25"/>
    <row r="1411" s="19" customFormat="1" ht="11.25"/>
    <row r="1412" s="19" customFormat="1" ht="11.25"/>
    <row r="1413" s="19" customFormat="1" ht="11.25"/>
    <row r="1414" s="19" customFormat="1" ht="11.25"/>
    <row r="1415" s="19" customFormat="1" ht="11.25"/>
    <row r="1416" s="19" customFormat="1" ht="11.25"/>
    <row r="1417" s="19" customFormat="1" ht="11.25"/>
    <row r="1418" s="19" customFormat="1" ht="11.25"/>
    <row r="1419" s="19" customFormat="1" ht="11.25"/>
    <row r="1420" s="19" customFormat="1" ht="11.25"/>
    <row r="1421" s="19" customFormat="1" ht="11.25"/>
    <row r="1422" s="19" customFormat="1" ht="11.25"/>
    <row r="1423" s="19" customFormat="1" ht="11.25"/>
    <row r="1424" s="19" customFormat="1" ht="11.25"/>
    <row r="1425" s="19" customFormat="1" ht="11.25"/>
    <row r="1426" s="19" customFormat="1" ht="11.25"/>
    <row r="1427" s="19" customFormat="1" ht="11.25"/>
    <row r="1428" s="19" customFormat="1" ht="11.25"/>
    <row r="1429" s="19" customFormat="1" ht="11.25"/>
    <row r="1430" s="19" customFormat="1" ht="11.25"/>
    <row r="1431" s="19" customFormat="1" ht="11.25"/>
    <row r="1432" s="19" customFormat="1" ht="11.25"/>
    <row r="1433" s="19" customFormat="1" ht="11.25"/>
    <row r="1434" s="19" customFormat="1" ht="11.25"/>
    <row r="1435" s="19" customFormat="1" ht="11.25"/>
    <row r="1436" s="19" customFormat="1" ht="11.25"/>
    <row r="1437" s="19" customFormat="1" ht="11.25"/>
    <row r="1438" s="19" customFormat="1" ht="11.25"/>
    <row r="1439" s="19" customFormat="1" ht="11.25"/>
    <row r="1440" s="19" customFormat="1" ht="11.25"/>
    <row r="1441" s="19" customFormat="1" ht="11.25"/>
    <row r="1442" s="19" customFormat="1" ht="11.25"/>
    <row r="1443" s="19" customFormat="1" ht="11.25"/>
    <row r="1444" s="19" customFormat="1" ht="11.25"/>
    <row r="1445" s="19" customFormat="1" ht="11.25"/>
    <row r="1446" s="19" customFormat="1" ht="11.25"/>
    <row r="1447" s="19" customFormat="1" ht="11.25"/>
    <row r="1448" s="19" customFormat="1" ht="11.25"/>
    <row r="1449" s="19" customFormat="1" ht="11.25"/>
    <row r="1450" s="19" customFormat="1" ht="11.25"/>
    <row r="1451" s="19" customFormat="1" ht="11.25"/>
    <row r="1452" s="19" customFormat="1" ht="11.25"/>
    <row r="1453" s="19" customFormat="1" ht="11.25"/>
    <row r="1454" s="19" customFormat="1" ht="11.25"/>
    <row r="1455" s="19" customFormat="1" ht="11.25"/>
    <row r="1456" s="19" customFormat="1" ht="11.25"/>
    <row r="1457" s="19" customFormat="1" ht="11.25"/>
    <row r="1458" s="19" customFormat="1" ht="11.25"/>
    <row r="1459" s="19" customFormat="1" ht="11.25"/>
    <row r="1460" s="19" customFormat="1" ht="11.25"/>
    <row r="1461" s="19" customFormat="1" ht="11.25"/>
    <row r="1462" s="19" customFormat="1" ht="11.25"/>
    <row r="1463" s="19" customFormat="1" ht="11.25"/>
    <row r="1464" s="19" customFormat="1" ht="11.25"/>
    <row r="1465" s="19" customFormat="1" ht="11.25"/>
    <row r="1466" s="19" customFormat="1" ht="11.25"/>
    <row r="1467" s="19" customFormat="1" ht="11.25"/>
    <row r="1468" s="19" customFormat="1" ht="11.25"/>
    <row r="1469" s="19" customFormat="1" ht="11.25"/>
    <row r="1470" s="19" customFormat="1" ht="11.25"/>
    <row r="1471" s="19" customFormat="1" ht="11.25"/>
    <row r="1472" s="19" customFormat="1" ht="11.25"/>
    <row r="1473" s="19" customFormat="1" ht="11.25"/>
    <row r="1474" s="19" customFormat="1" ht="11.25"/>
    <row r="1475" s="19" customFormat="1" ht="11.25"/>
    <row r="1476" s="19" customFormat="1" ht="11.25"/>
    <row r="1477" s="19" customFormat="1" ht="11.25"/>
    <row r="1478" s="19" customFormat="1" ht="11.25"/>
    <row r="1479" s="19" customFormat="1" ht="11.25"/>
    <row r="1480" s="19" customFormat="1" ht="11.25"/>
    <row r="1481" s="19" customFormat="1" ht="11.25"/>
    <row r="1482" s="19" customFormat="1" ht="11.25"/>
    <row r="1483" s="19" customFormat="1" ht="11.25"/>
    <row r="1484" s="19" customFormat="1" ht="11.25"/>
    <row r="1485" s="19" customFormat="1" ht="11.25"/>
    <row r="1486" s="19" customFormat="1" ht="11.25"/>
    <row r="1487" s="19" customFormat="1" ht="11.25"/>
    <row r="1488" s="19" customFormat="1" ht="11.25"/>
    <row r="1489" s="19" customFormat="1" ht="11.25"/>
    <row r="1490" s="19" customFormat="1" ht="11.25"/>
    <row r="1491" s="19" customFormat="1" ht="11.25"/>
    <row r="1492" s="19" customFormat="1" ht="11.25"/>
    <row r="1493" s="19" customFormat="1" ht="11.25"/>
    <row r="1494" s="19" customFormat="1" ht="11.25"/>
    <row r="1495" s="19" customFormat="1" ht="11.25"/>
    <row r="1496" s="19" customFormat="1" ht="11.25"/>
    <row r="1497" s="19" customFormat="1" ht="11.25"/>
    <row r="1498" s="19" customFormat="1" ht="11.25"/>
    <row r="1499" s="19" customFormat="1" ht="11.25"/>
    <row r="1500" s="19" customFormat="1" ht="11.25"/>
    <row r="1501" s="19" customFormat="1" ht="11.25"/>
    <row r="1502" s="19" customFormat="1" ht="11.25"/>
    <row r="1503" s="19" customFormat="1" ht="11.25"/>
    <row r="1504" s="19" customFormat="1" ht="11.25"/>
    <row r="1505" s="19" customFormat="1" ht="11.25"/>
    <row r="1506" s="19" customFormat="1" ht="11.25"/>
    <row r="1507" s="19" customFormat="1" ht="11.25"/>
    <row r="1508" s="19" customFormat="1" ht="11.25"/>
    <row r="1509" s="19" customFormat="1" ht="11.25"/>
    <row r="1510" s="19" customFormat="1" ht="11.25"/>
    <row r="1511" s="19" customFormat="1" ht="11.25"/>
    <row r="1512" s="19" customFormat="1" ht="11.25"/>
    <row r="1513" s="19" customFormat="1" ht="11.25"/>
    <row r="1514" s="19" customFormat="1" ht="11.25"/>
    <row r="1515" s="19" customFormat="1" ht="11.25"/>
    <row r="1516" s="19" customFormat="1" ht="11.25"/>
    <row r="1517" s="19" customFormat="1" ht="11.25"/>
    <row r="1518" s="19" customFormat="1" ht="11.25"/>
    <row r="1519" s="19" customFormat="1" ht="11.25"/>
    <row r="1520" s="19" customFormat="1" ht="11.25"/>
    <row r="1521" s="19" customFormat="1" ht="11.25"/>
    <row r="1522" s="19" customFormat="1" ht="11.25"/>
    <row r="1523" s="19" customFormat="1" ht="11.25"/>
    <row r="1524" s="19" customFormat="1" ht="11.25"/>
    <row r="1525" s="19" customFormat="1" ht="11.25"/>
    <row r="1526" s="19" customFormat="1" ht="11.25"/>
    <row r="1527" s="19" customFormat="1" ht="11.25"/>
    <row r="1528" s="19" customFormat="1" ht="11.25"/>
    <row r="1529" s="19" customFormat="1" ht="11.25"/>
    <row r="1530" s="19" customFormat="1" ht="11.25"/>
    <row r="1531" s="19" customFormat="1" ht="11.25"/>
    <row r="1532" s="19" customFormat="1" ht="11.25"/>
    <row r="1533" s="19" customFormat="1" ht="11.25"/>
    <row r="1534" s="19" customFormat="1" ht="11.25"/>
    <row r="1535" s="19" customFormat="1" ht="11.25"/>
    <row r="1536" s="19" customFormat="1" ht="11.25"/>
    <row r="1537" s="19" customFormat="1" ht="11.25"/>
    <row r="1538" s="19" customFormat="1" ht="11.25"/>
    <row r="1539" s="19" customFormat="1" ht="11.25"/>
    <row r="1540" s="19" customFormat="1" ht="11.25"/>
    <row r="1541" s="19" customFormat="1" ht="11.25"/>
    <row r="1542" s="19" customFormat="1" ht="11.25"/>
    <row r="1543" s="19" customFormat="1" ht="11.25"/>
    <row r="1544" s="19" customFormat="1" ht="11.25"/>
    <row r="1545" s="19" customFormat="1" ht="11.25"/>
    <row r="1546" s="19" customFormat="1" ht="11.25"/>
    <row r="1547" s="19" customFormat="1" ht="11.25"/>
    <row r="1548" s="19" customFormat="1" ht="11.25"/>
    <row r="1549" s="19" customFormat="1" ht="11.25"/>
    <row r="1550" s="19" customFormat="1" ht="11.25"/>
    <row r="1551" s="19" customFormat="1" ht="11.25"/>
    <row r="1552" s="19" customFormat="1" ht="11.25"/>
    <row r="1553" s="19" customFormat="1" ht="11.25"/>
    <row r="1554" s="19" customFormat="1" ht="11.25"/>
    <row r="1555" s="19" customFormat="1" ht="11.25"/>
    <row r="1556" s="19" customFormat="1" ht="11.25"/>
    <row r="1557" s="19" customFormat="1" ht="11.25"/>
    <row r="1558" s="19" customFormat="1" ht="11.25"/>
    <row r="1559" s="19" customFormat="1" ht="11.25"/>
    <row r="1560" s="19" customFormat="1" ht="11.25"/>
    <row r="1561" s="19" customFormat="1" ht="11.25"/>
    <row r="1562" s="19" customFormat="1" ht="11.25"/>
    <row r="1563" s="19" customFormat="1" ht="11.25"/>
    <row r="1564" s="19" customFormat="1" ht="11.25"/>
    <row r="1565" s="19" customFormat="1" ht="11.25"/>
    <row r="1566" s="19" customFormat="1" ht="11.25"/>
    <row r="1567" s="19" customFormat="1" ht="11.25"/>
    <row r="1568" s="19" customFormat="1" ht="11.25"/>
    <row r="1569" s="19" customFormat="1" ht="11.25"/>
    <row r="1570" s="19" customFormat="1" ht="11.25"/>
    <row r="1571" s="19" customFormat="1" ht="11.25"/>
    <row r="1572" s="19" customFormat="1" ht="11.25"/>
    <row r="1573" s="19" customFormat="1" ht="11.25"/>
    <row r="1574" s="19" customFormat="1" ht="11.25"/>
    <row r="1575" s="19" customFormat="1" ht="11.25"/>
    <row r="1576" s="19" customFormat="1" ht="11.25"/>
    <row r="1577" s="19" customFormat="1" ht="11.25"/>
    <row r="1578" s="19" customFormat="1" ht="11.25"/>
    <row r="1579" s="19" customFormat="1" ht="11.25"/>
    <row r="1580" s="19" customFormat="1" ht="11.25"/>
    <row r="1581" s="19" customFormat="1" ht="11.25"/>
    <row r="1582" s="19" customFormat="1" ht="11.25"/>
    <row r="1583" s="19" customFormat="1" ht="11.25"/>
    <row r="1584" s="19" customFormat="1" ht="11.25"/>
    <row r="1585" s="19" customFormat="1" ht="11.25"/>
    <row r="1586" s="19" customFormat="1" ht="11.25"/>
    <row r="1587" s="19" customFormat="1" ht="11.25"/>
    <row r="1588" s="19" customFormat="1" ht="11.25"/>
    <row r="1589" s="19" customFormat="1" ht="11.25"/>
    <row r="1590" s="19" customFormat="1" ht="11.25"/>
    <row r="1591" s="19" customFormat="1" ht="11.25"/>
    <row r="1592" s="19" customFormat="1" ht="11.25"/>
    <row r="1593" s="19" customFormat="1" ht="11.25"/>
    <row r="1594" s="19" customFormat="1" ht="11.25"/>
    <row r="1595" s="19" customFormat="1" ht="11.25"/>
    <row r="1596" s="19" customFormat="1" ht="11.25"/>
    <row r="1597" s="19" customFormat="1" ht="11.25"/>
    <row r="1598" s="19" customFormat="1" ht="11.25"/>
    <row r="1599" s="19" customFormat="1" ht="11.25"/>
    <row r="1600" s="19" customFormat="1" ht="11.25"/>
    <row r="1601" s="19" customFormat="1" ht="11.25"/>
    <row r="1602" s="19" customFormat="1" ht="11.25"/>
    <row r="1603" s="19" customFormat="1" ht="11.25"/>
    <row r="1604" s="19" customFormat="1" ht="11.25"/>
    <row r="1605" s="19" customFormat="1" ht="11.25"/>
    <row r="1606" s="19" customFormat="1" ht="11.25"/>
    <row r="1607" s="19" customFormat="1" ht="11.25"/>
    <row r="1608" s="19" customFormat="1" ht="11.25"/>
    <row r="1609" s="19" customFormat="1" ht="11.25"/>
    <row r="1610" s="19" customFormat="1" ht="11.25"/>
    <row r="1611" s="19" customFormat="1" ht="11.25"/>
    <row r="1612" s="19" customFormat="1" ht="11.25"/>
    <row r="1613" s="19" customFormat="1" ht="11.25"/>
    <row r="1614" s="19" customFormat="1" ht="11.25"/>
    <row r="1615" s="19" customFormat="1" ht="11.25"/>
    <row r="1616" s="19" customFormat="1" ht="11.25"/>
    <row r="1617" s="19" customFormat="1" ht="11.25"/>
    <row r="1618" s="19" customFormat="1" ht="11.25"/>
    <row r="1619" s="19" customFormat="1" ht="11.25"/>
    <row r="1620" s="19" customFormat="1" ht="11.25"/>
    <row r="1621" s="19" customFormat="1" ht="11.25"/>
    <row r="1622" s="19" customFormat="1" ht="11.25"/>
    <row r="1623" s="19" customFormat="1" ht="11.25"/>
    <row r="1624" s="19" customFormat="1" ht="11.25"/>
    <row r="1625" s="19" customFormat="1" ht="11.25"/>
    <row r="1626" s="19" customFormat="1" ht="11.25"/>
    <row r="1627" s="19" customFormat="1" ht="11.25"/>
    <row r="1628" s="19" customFormat="1" ht="11.25"/>
    <row r="1629" s="19" customFormat="1" ht="11.25"/>
    <row r="1630" s="19" customFormat="1" ht="11.25"/>
    <row r="1631" s="19" customFormat="1" ht="11.25"/>
    <row r="1632" s="19" customFormat="1" ht="11.25"/>
    <row r="1633" s="19" customFormat="1" ht="11.25"/>
    <row r="1634" s="19" customFormat="1" ht="11.25"/>
    <row r="1635" s="19" customFormat="1" ht="11.25"/>
    <row r="1636" s="19" customFormat="1" ht="11.25"/>
    <row r="1637" s="19" customFormat="1" ht="11.25"/>
    <row r="1638" s="19" customFormat="1" ht="11.25"/>
    <row r="1639" s="19" customFormat="1" ht="11.25"/>
    <row r="1640" s="19" customFormat="1" ht="11.25"/>
    <row r="1641" s="19" customFormat="1" ht="11.25"/>
    <row r="1642" s="19" customFormat="1" ht="11.25"/>
    <row r="1643" s="19" customFormat="1" ht="11.25"/>
    <row r="1644" s="19" customFormat="1" ht="11.25"/>
    <row r="1645" s="19" customFormat="1" ht="11.25"/>
    <row r="1646" s="19" customFormat="1" ht="11.25"/>
    <row r="1647" s="19" customFormat="1" ht="11.25"/>
    <row r="1648" s="19" customFormat="1" ht="11.25"/>
    <row r="1649" s="19" customFormat="1" ht="11.25"/>
    <row r="1650" s="19" customFormat="1" ht="11.25"/>
    <row r="1651" s="19" customFormat="1" ht="11.25"/>
    <row r="1652" s="19" customFormat="1" ht="11.25"/>
    <row r="1653" s="19" customFormat="1" ht="11.25"/>
    <row r="1654" s="19" customFormat="1" ht="11.25"/>
    <row r="1655" s="19" customFormat="1" ht="11.25"/>
    <row r="1656" s="19" customFormat="1" ht="11.25"/>
    <row r="1657" s="19" customFormat="1" ht="11.25"/>
    <row r="1658" s="19" customFormat="1" ht="11.25"/>
    <row r="1659" s="19" customFormat="1" ht="11.25"/>
    <row r="1660" s="19" customFormat="1" ht="11.25"/>
    <row r="1661" s="19" customFormat="1" ht="11.25"/>
    <row r="1662" s="19" customFormat="1" ht="11.25"/>
    <row r="1663" s="19" customFormat="1" ht="11.25"/>
    <row r="1664" s="19" customFormat="1" ht="11.25"/>
    <row r="1665" s="19" customFormat="1" ht="11.25"/>
    <row r="1666" s="19" customFormat="1" ht="11.25"/>
    <row r="1667" s="19" customFormat="1" ht="11.25"/>
    <row r="1668" s="19" customFormat="1" ht="11.25"/>
    <row r="1669" s="19" customFormat="1" ht="11.25"/>
    <row r="1670" s="19" customFormat="1" ht="11.25"/>
    <row r="1671" s="19" customFormat="1" ht="11.25"/>
    <row r="1672" s="19" customFormat="1" ht="11.25"/>
    <row r="1673" s="19" customFormat="1" ht="11.25"/>
    <row r="1674" s="19" customFormat="1" ht="11.25"/>
    <row r="1675" s="19" customFormat="1" ht="11.25"/>
    <row r="1676" s="19" customFormat="1" ht="11.25"/>
    <row r="1677" s="19" customFormat="1" ht="11.25"/>
    <row r="1678" s="19" customFormat="1" ht="11.25"/>
    <row r="1679" s="19" customFormat="1" ht="11.25"/>
    <row r="1680" s="19" customFormat="1" ht="11.25"/>
    <row r="1681" s="19" customFormat="1" ht="11.25"/>
    <row r="1682" s="19" customFormat="1" ht="11.25"/>
    <row r="1683" s="19" customFormat="1" ht="11.25"/>
    <row r="1684" s="19" customFormat="1" ht="11.25"/>
    <row r="1685" s="19" customFormat="1" ht="11.25"/>
    <row r="1686" s="19" customFormat="1" ht="11.25"/>
    <row r="1687" s="19" customFormat="1" ht="11.25"/>
    <row r="1688" s="19" customFormat="1" ht="11.25"/>
    <row r="1689" s="19" customFormat="1" ht="11.25"/>
    <row r="1690" s="19" customFormat="1" ht="11.25"/>
    <row r="1691" s="19" customFormat="1" ht="11.25"/>
    <row r="1692" s="19" customFormat="1" ht="11.25"/>
    <row r="1693" s="19" customFormat="1" ht="11.25"/>
    <row r="1694" s="19" customFormat="1" ht="11.25"/>
    <row r="1695" s="19" customFormat="1" ht="11.25"/>
    <row r="1696" s="19" customFormat="1" ht="11.25"/>
    <row r="1697" s="19" customFormat="1" ht="11.25"/>
    <row r="1698" s="19" customFormat="1" ht="11.25"/>
    <row r="1699" s="19" customFormat="1" ht="11.25"/>
    <row r="1700" s="19" customFormat="1" ht="11.25"/>
    <row r="1701" s="19" customFormat="1" ht="11.25"/>
    <row r="1702" s="19" customFormat="1" ht="11.25"/>
    <row r="1703" s="19" customFormat="1" ht="11.25"/>
    <row r="1704" s="19" customFormat="1" ht="11.25"/>
    <row r="1705" s="19" customFormat="1" ht="11.25"/>
    <row r="1706" s="19" customFormat="1" ht="11.25"/>
    <row r="1707" s="19" customFormat="1" ht="11.25"/>
    <row r="1708" s="19" customFormat="1" ht="11.25"/>
    <row r="1709" s="19" customFormat="1" ht="11.25"/>
    <row r="1710" s="19" customFormat="1" ht="11.25"/>
    <row r="1711" s="19" customFormat="1" ht="11.25"/>
    <row r="1712" s="19" customFormat="1" ht="11.25"/>
    <row r="1713" s="19" customFormat="1" ht="11.25"/>
    <row r="1714" s="19" customFormat="1" ht="11.25"/>
    <row r="1715" s="19" customFormat="1" ht="11.25"/>
    <row r="1716" s="19" customFormat="1" ht="11.25"/>
    <row r="1717" s="19" customFormat="1" ht="11.25"/>
    <row r="1718" s="19" customFormat="1" ht="11.25"/>
    <row r="1719" s="19" customFormat="1" ht="11.25"/>
    <row r="1720" s="19" customFormat="1" ht="11.25"/>
    <row r="1721" s="19" customFormat="1" ht="11.25"/>
    <row r="1722" s="19" customFormat="1" ht="11.25"/>
    <row r="1723" s="19" customFormat="1" ht="11.25"/>
    <row r="1724" s="19" customFormat="1" ht="11.25"/>
    <row r="1725" s="19" customFormat="1" ht="11.25"/>
    <row r="1726" s="19" customFormat="1" ht="11.25"/>
    <row r="1727" s="19" customFormat="1" ht="11.25"/>
    <row r="1728" s="19" customFormat="1" ht="11.25"/>
    <row r="1729" s="19" customFormat="1" ht="11.25"/>
    <row r="1730" s="19" customFormat="1" ht="11.25"/>
    <row r="1731" s="19" customFormat="1" ht="11.25"/>
    <row r="1732" s="19" customFormat="1" ht="11.25"/>
    <row r="1733" s="19" customFormat="1" ht="11.25"/>
    <row r="1734" s="19" customFormat="1" ht="11.25"/>
    <row r="1735" s="19" customFormat="1" ht="11.25"/>
    <row r="1736" s="19" customFormat="1" ht="11.25"/>
    <row r="1737" s="19" customFormat="1" ht="11.25"/>
    <row r="1738" s="19" customFormat="1" ht="11.25"/>
    <row r="1739" s="19" customFormat="1" ht="11.25"/>
    <row r="1740" s="19" customFormat="1" ht="11.25"/>
    <row r="1741" s="19" customFormat="1" ht="11.25"/>
    <row r="1742" s="19" customFormat="1" ht="11.25"/>
    <row r="1743" s="19" customFormat="1" ht="11.25"/>
    <row r="1744" s="19" customFormat="1" ht="11.25"/>
    <row r="1745" s="19" customFormat="1" ht="11.25"/>
    <row r="1746" s="19" customFormat="1" ht="11.25"/>
    <row r="1747" s="19" customFormat="1" ht="11.25"/>
    <row r="1748" s="19" customFormat="1" ht="11.25"/>
    <row r="1749" s="19" customFormat="1" ht="11.25"/>
    <row r="1750" s="19" customFormat="1" ht="11.25"/>
    <row r="1751" s="19" customFormat="1" ht="11.25"/>
    <row r="1752" s="19" customFormat="1" ht="11.25"/>
    <row r="1753" s="19" customFormat="1" ht="11.25"/>
    <row r="1754" s="19" customFormat="1" ht="11.25"/>
    <row r="1755" s="19" customFormat="1" ht="11.25"/>
    <row r="1756" s="19" customFormat="1" ht="11.25"/>
    <row r="1757" s="19" customFormat="1" ht="11.25"/>
    <row r="1758" s="19" customFormat="1" ht="11.25"/>
    <row r="1759" s="19" customFormat="1" ht="11.25"/>
    <row r="1760" s="19" customFormat="1" ht="11.25"/>
    <row r="1761" s="19" customFormat="1" ht="11.25"/>
    <row r="1762" s="19" customFormat="1" ht="11.25"/>
    <row r="1763" s="19" customFormat="1" ht="11.25"/>
    <row r="1764" s="19" customFormat="1" ht="11.25"/>
    <row r="1765" s="19" customFormat="1" ht="11.25"/>
    <row r="1766" s="19" customFormat="1" ht="11.25"/>
    <row r="1767" s="19" customFormat="1" ht="11.25"/>
    <row r="1768" s="19" customFormat="1" ht="11.25"/>
    <row r="1769" s="19" customFormat="1" ht="11.25"/>
    <row r="1770" s="19" customFormat="1" ht="11.25"/>
    <row r="1771" s="19" customFormat="1" ht="11.25"/>
    <row r="1772" s="19" customFormat="1" ht="11.25"/>
    <row r="1773" s="19" customFormat="1" ht="11.25"/>
    <row r="1774" s="19" customFormat="1" ht="11.25"/>
    <row r="1775" s="19" customFormat="1" ht="11.25"/>
    <row r="1776" s="19" customFormat="1" ht="11.25"/>
    <row r="1777" s="19" customFormat="1" ht="11.25"/>
    <row r="1778" s="19" customFormat="1" ht="11.25"/>
    <row r="1779" s="19" customFormat="1" ht="11.25"/>
    <row r="1780" s="19" customFormat="1" ht="11.25"/>
    <row r="1781" s="19" customFormat="1" ht="11.25"/>
    <row r="1782" s="19" customFormat="1" ht="11.25"/>
    <row r="1783" s="19" customFormat="1" ht="11.25"/>
    <row r="1784" s="19" customFormat="1" ht="11.25"/>
    <row r="1785" s="19" customFormat="1" ht="11.25"/>
    <row r="1786" s="19" customFormat="1" ht="11.25"/>
    <row r="1787" s="19" customFormat="1" ht="11.25"/>
    <row r="1788" s="19" customFormat="1" ht="11.25"/>
    <row r="1789" s="19" customFormat="1" ht="11.25"/>
    <row r="1790" s="19" customFormat="1" ht="11.25"/>
    <row r="1791" s="19" customFormat="1" ht="11.25"/>
    <row r="1792" s="19" customFormat="1" ht="11.25"/>
    <row r="1793" s="19" customFormat="1" ht="11.25"/>
    <row r="1794" s="19" customFormat="1" ht="11.25"/>
    <row r="1795" s="19" customFormat="1" ht="11.25"/>
    <row r="1796" s="19" customFormat="1" ht="11.25"/>
    <row r="1797" s="19" customFormat="1" ht="11.25"/>
    <row r="1798" s="19" customFormat="1" ht="11.25"/>
    <row r="1799" s="19" customFormat="1" ht="11.25"/>
    <row r="1800" s="19" customFormat="1" ht="11.25"/>
    <row r="1801" s="19" customFormat="1" ht="11.25"/>
    <row r="1802" s="19" customFormat="1" ht="11.25"/>
    <row r="1803" s="19" customFormat="1" ht="11.25"/>
    <row r="1804" s="19" customFormat="1" ht="11.25"/>
    <row r="1805" s="19" customFormat="1" ht="11.25"/>
    <row r="1806" s="19" customFormat="1" ht="11.25"/>
    <row r="1807" s="19" customFormat="1" ht="11.25"/>
    <row r="1808" s="19" customFormat="1" ht="11.25"/>
    <row r="1809" s="19" customFormat="1" ht="11.25"/>
    <row r="1810" s="19" customFormat="1" ht="11.25"/>
    <row r="1811" s="19" customFormat="1" ht="11.25"/>
    <row r="1812" s="19" customFormat="1" ht="11.25"/>
    <row r="1813" s="19" customFormat="1" ht="11.25"/>
    <row r="1814" s="19" customFormat="1" ht="11.25"/>
    <row r="1815" s="19" customFormat="1" ht="11.25"/>
    <row r="1816" s="19" customFormat="1" ht="11.25"/>
    <row r="1817" s="19" customFormat="1" ht="11.25"/>
    <row r="1818" s="19" customFormat="1" ht="11.25"/>
    <row r="1819" s="19" customFormat="1" ht="11.25"/>
    <row r="1820" s="19" customFormat="1" ht="11.25"/>
    <row r="1821" s="19" customFormat="1" ht="11.25"/>
    <row r="1822" s="19" customFormat="1" ht="11.25"/>
    <row r="1823" s="19" customFormat="1" ht="11.25"/>
    <row r="1824" s="19" customFormat="1" ht="11.25"/>
    <row r="1825" s="19" customFormat="1" ht="11.25"/>
    <row r="1826" s="19" customFormat="1" ht="11.25"/>
    <row r="1827" s="19" customFormat="1" ht="11.25"/>
    <row r="1828" s="19" customFormat="1" ht="11.25"/>
    <row r="1829" s="19" customFormat="1" ht="11.25"/>
    <row r="1830" s="19" customFormat="1" ht="11.25"/>
    <row r="1831" s="19" customFormat="1" ht="11.25"/>
    <row r="1832" s="19" customFormat="1" ht="11.25"/>
    <row r="1833" s="19" customFormat="1" ht="11.25"/>
    <row r="1834" s="19" customFormat="1" ht="11.25"/>
    <row r="1835" s="19" customFormat="1" ht="11.25"/>
    <row r="1836" s="19" customFormat="1" ht="11.25"/>
    <row r="1837" s="19" customFormat="1" ht="11.25"/>
    <row r="1838" s="19" customFormat="1" ht="11.25"/>
    <row r="1839" s="19" customFormat="1" ht="11.25"/>
    <row r="1840" s="19" customFormat="1" ht="11.25"/>
    <row r="1841" s="19" customFormat="1" ht="11.25"/>
    <row r="1842" s="19" customFormat="1" ht="11.25"/>
    <row r="1843" s="19" customFormat="1" ht="11.25"/>
    <row r="1844" s="19" customFormat="1" ht="11.25"/>
    <row r="1845" s="19" customFormat="1" ht="11.25"/>
    <row r="1846" s="19" customFormat="1" ht="11.25"/>
    <row r="1847" s="19" customFormat="1" ht="11.25"/>
    <row r="1848" s="19" customFormat="1" ht="11.25"/>
    <row r="1849" s="19" customFormat="1" ht="11.25"/>
    <row r="1850" s="19" customFormat="1" ht="11.25"/>
    <row r="1851" s="19" customFormat="1" ht="11.25"/>
    <row r="1852" s="19" customFormat="1" ht="11.25"/>
    <row r="1853" s="19" customFormat="1" ht="11.25"/>
    <row r="1854" s="19" customFormat="1" ht="11.25"/>
    <row r="1855" s="19" customFormat="1" ht="11.25"/>
    <row r="1856" s="19" customFormat="1" ht="11.25"/>
    <row r="1857" s="19" customFormat="1" ht="11.25"/>
    <row r="1858" s="19" customFormat="1" ht="11.25"/>
    <row r="1859" s="19" customFormat="1" ht="11.25"/>
    <row r="1860" s="19" customFormat="1" ht="11.25"/>
    <row r="1861" s="19" customFormat="1" ht="11.25"/>
    <row r="1862" s="19" customFormat="1" ht="11.25"/>
    <row r="1863" s="19" customFormat="1" ht="11.25"/>
    <row r="1864" s="19" customFormat="1" ht="11.25"/>
    <row r="1865" s="19" customFormat="1" ht="11.25"/>
    <row r="1866" s="19" customFormat="1" ht="11.25"/>
    <row r="1867" s="19" customFormat="1" ht="11.25"/>
    <row r="1868" s="19" customFormat="1" ht="11.25"/>
    <row r="1869" s="19" customFormat="1" ht="11.25"/>
    <row r="1870" s="19" customFormat="1" ht="11.25"/>
    <row r="1871" s="19" customFormat="1" ht="11.25"/>
    <row r="1872" s="19" customFormat="1" ht="11.25"/>
    <row r="1873" s="19" customFormat="1" ht="11.25"/>
    <row r="1874" s="19" customFormat="1" ht="11.25"/>
    <row r="1875" s="19" customFormat="1" ht="11.25"/>
    <row r="1876" s="19" customFormat="1" ht="11.25"/>
    <row r="1877" s="19" customFormat="1" ht="11.25"/>
    <row r="1878" s="19" customFormat="1" ht="11.25"/>
    <row r="1879" s="19" customFormat="1" ht="11.25"/>
    <row r="1880" s="19" customFormat="1" ht="11.25"/>
    <row r="1881" s="19" customFormat="1" ht="11.25"/>
    <row r="1882" s="19" customFormat="1" ht="11.25"/>
    <row r="1883" s="19" customFormat="1" ht="11.25"/>
    <row r="1884" s="19" customFormat="1" ht="11.25"/>
    <row r="1885" s="19" customFormat="1" ht="11.25"/>
    <row r="1886" s="19" customFormat="1" ht="11.25"/>
    <row r="1887" s="19" customFormat="1" ht="11.25"/>
    <row r="1888" s="19" customFormat="1" ht="11.25"/>
    <row r="1889" s="19" customFormat="1" ht="11.25"/>
    <row r="1890" s="19" customFormat="1" ht="11.25"/>
    <row r="1891" s="19" customFormat="1" ht="11.25"/>
    <row r="1892" s="19" customFormat="1" ht="11.25"/>
    <row r="1893" s="19" customFormat="1" ht="11.25"/>
    <row r="1894" s="19" customFormat="1" ht="11.25"/>
    <row r="1895" s="19" customFormat="1" ht="11.25"/>
    <row r="1896" s="19" customFormat="1" ht="11.25"/>
    <row r="1897" s="19" customFormat="1" ht="11.25"/>
    <row r="1898" s="19" customFormat="1" ht="11.25"/>
    <row r="1899" s="19" customFormat="1" ht="11.25"/>
    <row r="1900" s="19" customFormat="1" ht="11.25"/>
    <row r="1901" s="19" customFormat="1" ht="11.25"/>
    <row r="1902" s="19" customFormat="1" ht="11.25"/>
    <row r="1903" s="19" customFormat="1" ht="11.25"/>
    <row r="1904" s="19" customFormat="1" ht="11.25"/>
    <row r="1905" s="19" customFormat="1" ht="11.25"/>
    <row r="1906" s="19" customFormat="1" ht="11.25"/>
    <row r="1907" s="19" customFormat="1" ht="11.25"/>
    <row r="1908" s="19" customFormat="1" ht="11.25"/>
    <row r="1909" s="19" customFormat="1" ht="11.25"/>
    <row r="1910" s="19" customFormat="1" ht="11.25"/>
    <row r="1911" s="19" customFormat="1" ht="11.25"/>
    <row r="1912" s="19" customFormat="1" ht="11.25"/>
    <row r="1913" s="19" customFormat="1" ht="11.25"/>
    <row r="1914" s="19" customFormat="1" ht="11.25"/>
    <row r="1915" s="19" customFormat="1" ht="11.25"/>
    <row r="1916" s="19" customFormat="1" ht="11.25"/>
    <row r="1917" s="19" customFormat="1" ht="11.25"/>
    <row r="1918" s="19" customFormat="1" ht="11.25"/>
    <row r="1919" s="19" customFormat="1" ht="11.25"/>
    <row r="1920" s="19" customFormat="1" ht="11.25"/>
    <row r="1921" s="19" customFormat="1" ht="11.25"/>
    <row r="1922" s="19" customFormat="1" ht="11.25"/>
    <row r="1923" s="19" customFormat="1" ht="11.25"/>
    <row r="1924" s="19" customFormat="1" ht="11.25"/>
    <row r="1925" s="19" customFormat="1" ht="11.25"/>
    <row r="1926" s="19" customFormat="1" ht="11.25"/>
    <row r="1927" s="19" customFormat="1" ht="11.25"/>
    <row r="1928" s="19" customFormat="1" ht="11.25"/>
    <row r="1929" s="19" customFormat="1" ht="11.25"/>
    <row r="1930" s="19" customFormat="1" ht="11.25"/>
    <row r="1931" s="19" customFormat="1" ht="11.25"/>
    <row r="1932" s="19" customFormat="1" ht="11.25"/>
    <row r="1933" s="19" customFormat="1" ht="11.25"/>
    <row r="1934" s="19" customFormat="1" ht="11.25"/>
    <row r="1935" s="19" customFormat="1" ht="11.25"/>
    <row r="1936" s="19" customFormat="1" ht="11.25"/>
    <row r="1937" s="19" customFormat="1" ht="11.25"/>
    <row r="1938" s="19" customFormat="1" ht="11.25"/>
    <row r="1939" s="19" customFormat="1" ht="11.25"/>
    <row r="1940" s="19" customFormat="1" ht="11.25"/>
    <row r="1941" s="19" customFormat="1" ht="11.25"/>
    <row r="1942" s="19" customFormat="1" ht="11.25"/>
    <row r="1943" s="19" customFormat="1" ht="11.25"/>
    <row r="1944" s="19" customFormat="1" ht="11.25"/>
    <row r="1945" s="19" customFormat="1" ht="11.25"/>
    <row r="1946" s="19" customFormat="1" ht="11.25"/>
    <row r="1947" s="19" customFormat="1" ht="11.25"/>
    <row r="1948" s="19" customFormat="1" ht="11.25"/>
    <row r="1949" s="19" customFormat="1" ht="11.25"/>
    <row r="1950" s="19" customFormat="1" ht="11.25"/>
    <row r="1951" s="19" customFormat="1" ht="11.25"/>
    <row r="1952" s="19" customFormat="1" ht="11.25"/>
    <row r="1953" s="19" customFormat="1" ht="11.25"/>
    <row r="1954" s="19" customFormat="1" ht="11.25"/>
    <row r="1955" s="19" customFormat="1" ht="11.25"/>
    <row r="1956" s="19" customFormat="1" ht="11.25"/>
    <row r="1957" s="19" customFormat="1" ht="11.25"/>
    <row r="1958" s="19" customFormat="1" ht="11.25"/>
    <row r="1959" s="19" customFormat="1" ht="11.25"/>
    <row r="1960" s="19" customFormat="1" ht="11.25"/>
    <row r="1961" s="19" customFormat="1" ht="11.25"/>
    <row r="1962" s="19" customFormat="1" ht="11.25"/>
    <row r="1963" s="19" customFormat="1" ht="11.25"/>
    <row r="1964" s="19" customFormat="1" ht="11.25"/>
    <row r="1965" s="19" customFormat="1" ht="11.25"/>
    <row r="1966" s="19" customFormat="1" ht="11.25"/>
    <row r="1967" s="19" customFormat="1" ht="11.25"/>
    <row r="1968" s="19" customFormat="1" ht="11.25"/>
    <row r="1969" s="19" customFormat="1" ht="11.25"/>
    <row r="1970" s="19" customFormat="1" ht="11.25"/>
    <row r="1971" s="19" customFormat="1" ht="11.25"/>
    <row r="1972" s="19" customFormat="1" ht="11.25"/>
    <row r="1973" s="19" customFormat="1" ht="11.25"/>
    <row r="1974" s="19" customFormat="1" ht="11.25"/>
    <row r="1975" s="19" customFormat="1" ht="11.25"/>
    <row r="1976" s="19" customFormat="1" ht="11.25"/>
    <row r="1977" s="19" customFormat="1" ht="11.25"/>
    <row r="1978" s="19" customFormat="1" ht="11.25"/>
    <row r="1979" s="19" customFormat="1" ht="11.25"/>
    <row r="1980" s="19" customFormat="1" ht="11.25"/>
    <row r="1981" s="19" customFormat="1" ht="11.25"/>
    <row r="1982" s="19" customFormat="1" ht="11.25"/>
    <row r="1983" s="19" customFormat="1" ht="11.25"/>
    <row r="1984" s="19" customFormat="1" ht="11.25"/>
    <row r="1985" s="19" customFormat="1" ht="11.25"/>
    <row r="1986" s="19" customFormat="1" ht="11.25"/>
    <row r="1987" s="19" customFormat="1" ht="11.25"/>
    <row r="1988" s="19" customFormat="1" ht="11.25"/>
    <row r="1989" s="19" customFormat="1" ht="11.25"/>
  </sheetData>
  <mergeCells count="14">
    <mergeCell ref="A14:A16"/>
    <mergeCell ref="B14:B16"/>
    <mergeCell ref="C14:G16"/>
    <mergeCell ref="A1:G1"/>
    <mergeCell ref="A2:G2"/>
    <mergeCell ref="A3:G3"/>
    <mergeCell ref="A4:G4"/>
    <mergeCell ref="A5:G5"/>
    <mergeCell ref="C7:E7"/>
    <mergeCell ref="B8:B9"/>
    <mergeCell ref="C8:E8"/>
    <mergeCell ref="A10:B10"/>
    <mergeCell ref="C10:D11"/>
    <mergeCell ref="A12:G13"/>
  </mergeCells>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 </vt:lpstr>
      <vt:lpstr>CATÁLOGO!Área_de_impresión</vt:lpstr>
      <vt:lpstr>'RESUMEN '!Área_de_impresión</vt:lpstr>
      <vt:lpstr>CATÁLOGO!Títulos_a_imprimir</vt:lpstr>
      <vt:lpstr>'RESUMEN '!Títulos_a_imprimir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2024-08-20T22:04:06Z</cp:lastPrinted>
  <dcterms:created xsi:type="dcterms:W3CDTF">2013-02-07T15:56:20Z</dcterms:created>
  <dcterms:modified xsi:type="dcterms:W3CDTF">2024-09-12T22:00:01Z</dcterms:modified>
</cp:coreProperties>
</file>